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ile\共有\オリンピックセンター共有\センター業務課\事業推進係\00事業推進係共用\各書式・案内\01利用申込\新HP\"/>
    </mc:Choice>
  </mc:AlternateContent>
  <xr:revisionPtr revIDLastSave="0" documentId="13_ncr:1_{AAF51827-ADFA-4B4E-9E64-29D55A8FA32F}" xr6:coauthVersionLast="47" xr6:coauthVersionMax="47" xr10:uidLastSave="{00000000-0000-0000-0000-000000000000}"/>
  <bookViews>
    <workbookView xWindow="-28920" yWindow="-120" windowWidth="29040" windowHeight="15840" xr2:uid="{00000000-000D-0000-FFFF-FFFF00000000}"/>
  </bookViews>
  <sheets>
    <sheet name="利用申込書" sheetId="1" r:id="rId1"/>
    <sheet name="例１" sheetId="9" r:id="rId2"/>
    <sheet name="例２" sheetId="10" r:id="rId3"/>
    <sheet name="acprice" sheetId="3" state="hidden" r:id="rId4"/>
    <sheet name="tiprice" sheetId="7" state="hidden" r:id="rId5"/>
    <sheet name="list" sheetId="2" state="hidden" r:id="rId6"/>
  </sheets>
  <definedNames>
    <definedName name="_xlnm._FilterDatabase" localSheetId="5" hidden="1">list!$A$1:$A$13</definedName>
    <definedName name="_xlnm._FilterDatabase" localSheetId="0" hidden="1">利用申込書!$F$30:$Y$80</definedName>
    <definedName name="_xlnm.Print_Area" localSheetId="0">利用申込書!$E$21:$Z$137</definedName>
    <definedName name="_xlnm.Print_Area" localSheetId="1">例１!$E$21:$Z$132</definedName>
    <definedName name="_xlnm.Print_Area" localSheetId="2">例２!$E$21:$Z$75</definedName>
    <definedName name="ページ">list!$B$3:$B$13</definedName>
    <definedName name="ホール">#REF!</definedName>
    <definedName name="月">list!$B$2:$B$13</definedName>
    <definedName name="研修室">tiprice!$A$3:$A$72</definedName>
    <definedName name="午後">tiprice!$L$3:$L$92</definedName>
    <definedName name="午前">tiprice!$K$3:$K$89</definedName>
    <definedName name="支払区分">list!$I$2:$I$4</definedName>
    <definedName name="時">list!$D$2:$D$16</definedName>
    <definedName name="宿泊室">#REF!</definedName>
    <definedName name="数">list!$E$2:$E$21</definedName>
    <definedName name="団体区分">list!$K$2:$K$20</definedName>
    <definedName name="団体区分名称">list!$L$2:$L$20</definedName>
    <definedName name="地域コード">list!$F$2:$F$56</definedName>
    <definedName name="地域名">list!$G$2:$G$56</definedName>
    <definedName name="電話区分">list!$J$2:$J$4</definedName>
    <definedName name="都道府県">list!$H$2:$H$48</definedName>
    <definedName name="都道府県名">list!$H$2:$H$48</definedName>
    <definedName name="日">list!$C$2:$C$32</definedName>
    <definedName name="年">list!$A$2:$A$13</definedName>
    <definedName name="付き">list!$B$2:$B$13</definedName>
    <definedName name="目的区分">list!$M$2:$M$13</definedName>
    <definedName name="目的区分名称">list!$N$2:$N$13</definedName>
    <definedName name="夜間">tiprice!$M$3:$M$90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2" i="9" l="1"/>
  <c r="U212" i="10"/>
  <c r="U212" i="1"/>
  <c r="U248" i="9"/>
  <c r="U239" i="9"/>
  <c r="U230" i="9"/>
  <c r="U221" i="9"/>
  <c r="U248" i="10"/>
  <c r="U239" i="10"/>
  <c r="U230" i="10"/>
  <c r="U221" i="10"/>
  <c r="U248" i="1"/>
  <c r="U239" i="1"/>
  <c r="U230" i="1"/>
  <c r="U221" i="1"/>
  <c r="U191" i="9"/>
  <c r="U191" i="10"/>
  <c r="U191" i="1"/>
  <c r="U182" i="9"/>
  <c r="U182" i="10"/>
  <c r="U182" i="1"/>
  <c r="U173" i="9"/>
  <c r="U173" i="10"/>
  <c r="U173" i="1"/>
  <c r="U164" i="9"/>
  <c r="U164" i="10"/>
  <c r="U164" i="1"/>
  <c r="U155" i="9"/>
  <c r="U155" i="10"/>
  <c r="U155" i="1"/>
  <c r="U134" i="9"/>
  <c r="U134" i="10"/>
  <c r="U134" i="1"/>
  <c r="U125" i="1"/>
  <c r="U116" i="1"/>
  <c r="U107" i="1"/>
  <c r="U98" i="1"/>
  <c r="U75" i="9"/>
  <c r="U75" i="10"/>
  <c r="U75" i="1"/>
  <c r="U66" i="1"/>
  <c r="U57" i="1"/>
  <c r="U129" i="10"/>
  <c r="U120" i="10"/>
  <c r="U111" i="10"/>
  <c r="U102" i="10"/>
  <c r="U93" i="10"/>
  <c r="F213" i="1"/>
  <c r="F156" i="1"/>
  <c r="U129" i="9" l="1"/>
  <c r="U120" i="9"/>
  <c r="F58" i="1"/>
  <c r="F99" i="1"/>
  <c r="F108" i="1"/>
  <c r="F112" i="9"/>
  <c r="F103" i="9"/>
  <c r="F94" i="9"/>
  <c r="F71" i="10"/>
  <c r="F62" i="10"/>
  <c r="F53" i="10"/>
  <c r="O35" i="10"/>
  <c r="O35" i="9"/>
  <c r="F71" i="9"/>
  <c r="F62" i="9"/>
  <c r="F53" i="9"/>
  <c r="O34" i="10"/>
  <c r="O34" i="9"/>
  <c r="O34" i="1"/>
  <c r="F76" i="1"/>
  <c r="F67" i="1"/>
  <c r="F249" i="1"/>
  <c r="F240" i="1"/>
  <c r="F231" i="1"/>
  <c r="F222" i="1"/>
  <c r="F192" i="1"/>
  <c r="F183" i="1"/>
  <c r="F174" i="1"/>
  <c r="F165" i="1"/>
  <c r="F135" i="1"/>
  <c r="F126" i="1"/>
  <c r="F117" i="1"/>
  <c r="O35" i="1"/>
  <c r="F42" i="9"/>
  <c r="F42" i="10"/>
  <c r="F42" i="1"/>
  <c r="U25" i="1"/>
  <c r="U25" i="10"/>
  <c r="U25" i="9"/>
  <c r="K26" i="10"/>
  <c r="V80" i="10"/>
  <c r="W82" i="10"/>
  <c r="H83" i="10"/>
  <c r="F94" i="10"/>
  <c r="F103" i="10"/>
  <c r="F112" i="10"/>
  <c r="F121" i="10"/>
  <c r="F130" i="10"/>
  <c r="K26" i="9"/>
  <c r="V80" i="9"/>
  <c r="W82" i="9"/>
  <c r="H83" i="9"/>
  <c r="F121" i="9"/>
  <c r="F130" i="9"/>
  <c r="H202" i="1"/>
  <c r="W201" i="1"/>
  <c r="V199" i="1"/>
  <c r="H145" i="1"/>
  <c r="W144" i="1"/>
  <c r="V142" i="1"/>
  <c r="V85" i="1"/>
  <c r="H88" i="1"/>
  <c r="W8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国立青少年教育振興機構</author>
  </authors>
  <commentList>
    <comment ref="H22" authorId="0" shapeId="0" xr:uid="{00000000-0006-0000-0000-000001000000}">
      <text>
        <r>
          <rPr>
            <sz val="9"/>
            <color indexed="81"/>
            <rFont val="ＭＳ Ｐゴシック"/>
            <family val="3"/>
            <charset val="128"/>
          </rPr>
          <t>７桁の申込番号（受付番号）を入力します。</t>
        </r>
      </text>
    </comment>
    <comment ref="Q28" authorId="0" shapeId="0" xr:uid="{00000000-0006-0000-0000-000003000000}">
      <text>
        <r>
          <rPr>
            <sz val="9"/>
            <color indexed="81"/>
            <rFont val="ＭＳ Ｐゴシック"/>
            <family val="3"/>
            <charset val="128"/>
          </rPr>
          <t>５桁の団体番号（団体登録番号）を入力します。</t>
        </r>
      </text>
    </comment>
    <comment ref="L30" authorId="0" shapeId="0" xr:uid="{00000000-0006-0000-0000-000004000000}">
      <text>
        <r>
          <rPr>
            <sz val="9"/>
            <color indexed="81"/>
            <rFont val="ＭＳ Ｐゴシック"/>
            <family val="3"/>
            <charset val="128"/>
          </rPr>
          <t>支払方法を選択します。</t>
        </r>
      </text>
    </comment>
    <comment ref="T30" authorId="0" shapeId="0" xr:uid="{00000000-0006-0000-0000-000005000000}">
      <text>
        <r>
          <rPr>
            <sz val="9"/>
            <color indexed="81"/>
            <rFont val="ＭＳ Ｐゴシック"/>
            <family val="3"/>
            <charset val="128"/>
          </rPr>
          <t>年を選択または入力します。</t>
        </r>
      </text>
    </comment>
    <comment ref="V30" authorId="0" shapeId="0" xr:uid="{00000000-0006-0000-0000-000006000000}">
      <text>
        <r>
          <rPr>
            <sz val="9"/>
            <color indexed="81"/>
            <rFont val="ＭＳ Ｐゴシック"/>
            <family val="3"/>
            <charset val="128"/>
          </rPr>
          <t>月を選択または入力します。</t>
        </r>
      </text>
    </comment>
    <comment ref="X30" authorId="0" shapeId="0" xr:uid="{00000000-0006-0000-0000-000007000000}">
      <text>
        <r>
          <rPr>
            <sz val="9"/>
            <color indexed="81"/>
            <rFont val="ＭＳ Ｐゴシック"/>
            <family val="3"/>
            <charset val="128"/>
          </rPr>
          <t>日を選択または入力します。</t>
        </r>
      </text>
    </comment>
    <comment ref="H31" authorId="0" shapeId="0" xr:uid="{00000000-0006-0000-0000-000008000000}">
      <text>
        <r>
          <rPr>
            <sz val="9"/>
            <color indexed="81"/>
            <rFont val="ＭＳ Ｐゴシック"/>
            <family val="3"/>
            <charset val="128"/>
          </rPr>
          <t>フリガナを入力します。</t>
        </r>
      </text>
    </comment>
    <comment ref="H32" authorId="0" shapeId="0" xr:uid="{00000000-0006-0000-0000-000009000000}">
      <text>
        <r>
          <rPr>
            <sz val="9"/>
            <color indexed="81"/>
            <rFont val="ＭＳ Ｐゴシック"/>
            <family val="3"/>
            <charset val="128"/>
          </rPr>
          <t>登録されている団体名を入力します。</t>
        </r>
      </text>
    </comment>
    <comment ref="H33" authorId="0" shapeId="0" xr:uid="{00000000-0006-0000-0000-00000A000000}">
      <text>
        <r>
          <rPr>
            <sz val="9"/>
            <color indexed="81"/>
            <rFont val="ＭＳ Ｐゴシック"/>
            <family val="3"/>
            <charset val="128"/>
          </rPr>
          <t>当申込で実施する研修会名を入力します。</t>
        </r>
      </text>
    </comment>
    <comment ref="I34" authorId="0" shapeId="0" xr:uid="{00000000-0006-0000-0000-00000B000000}">
      <text>
        <r>
          <rPr>
            <sz val="9"/>
            <color indexed="81"/>
            <rFont val="ＭＳ Ｐゴシック"/>
            <family val="3"/>
            <charset val="128"/>
          </rPr>
          <t>年を選択または入力します。</t>
        </r>
      </text>
    </comment>
    <comment ref="K34" authorId="0" shapeId="0" xr:uid="{00000000-0006-0000-0000-00000C000000}">
      <text>
        <r>
          <rPr>
            <sz val="9"/>
            <color indexed="81"/>
            <rFont val="ＭＳ Ｐゴシック"/>
            <family val="3"/>
            <charset val="128"/>
          </rPr>
          <t>月を選択または入力します。</t>
        </r>
      </text>
    </comment>
    <comment ref="M34" authorId="0" shapeId="0" xr:uid="{00000000-0006-0000-0000-00000D000000}">
      <text>
        <r>
          <rPr>
            <sz val="9"/>
            <color indexed="81"/>
            <rFont val="ＭＳ Ｐゴシック"/>
            <family val="3"/>
            <charset val="128"/>
          </rPr>
          <t>入所日を選択または入力します。</t>
        </r>
      </text>
    </comment>
    <comment ref="Q34" authorId="0" shapeId="0" xr:uid="{00000000-0006-0000-0000-00000E000000}">
      <text>
        <r>
          <rPr>
            <sz val="9"/>
            <color indexed="81"/>
            <rFont val="ＭＳ Ｐゴシック"/>
            <family val="3"/>
            <charset val="128"/>
          </rPr>
          <t>入所時刻を選択または入力します。</t>
        </r>
      </text>
    </comment>
    <comment ref="I35" authorId="0" shapeId="0" xr:uid="{00000000-0006-0000-0000-000011000000}">
      <text>
        <r>
          <rPr>
            <sz val="9"/>
            <color indexed="81"/>
            <rFont val="ＭＳ Ｐゴシック"/>
            <family val="3"/>
            <charset val="128"/>
          </rPr>
          <t>年を選択または入力します。</t>
        </r>
      </text>
    </comment>
    <comment ref="K35" authorId="0" shapeId="0" xr:uid="{00000000-0006-0000-0000-000012000000}">
      <text>
        <r>
          <rPr>
            <sz val="9"/>
            <color indexed="81"/>
            <rFont val="ＭＳ Ｐゴシック"/>
            <family val="3"/>
            <charset val="128"/>
          </rPr>
          <t>月を選択または入力します。</t>
        </r>
      </text>
    </comment>
    <comment ref="M35" authorId="0" shapeId="0" xr:uid="{00000000-0006-0000-0000-000013000000}">
      <text>
        <r>
          <rPr>
            <sz val="9"/>
            <color indexed="81"/>
            <rFont val="ＭＳ Ｐゴシック"/>
            <family val="3"/>
            <charset val="128"/>
          </rPr>
          <t>退所日を選択または入力します。</t>
        </r>
      </text>
    </comment>
    <comment ref="Q35" authorId="0" shapeId="0" xr:uid="{00000000-0006-0000-0000-000014000000}">
      <text>
        <r>
          <rPr>
            <sz val="9"/>
            <color indexed="81"/>
            <rFont val="ＭＳ Ｐゴシック"/>
            <family val="3"/>
            <charset val="128"/>
          </rPr>
          <t>退所時刻を選択または入力します。</t>
        </r>
      </text>
    </comment>
    <comment ref="H36" authorId="0" shapeId="0" xr:uid="{00000000-0006-0000-0000-000015000000}">
      <text>
        <r>
          <rPr>
            <sz val="9"/>
            <color indexed="81"/>
            <rFont val="ＭＳ Ｐゴシック"/>
            <family val="3"/>
            <charset val="128"/>
          </rPr>
          <t>フリガナを入力します。</t>
        </r>
      </text>
    </comment>
    <comment ref="N36" authorId="0" shapeId="0" xr:uid="{00000000-0006-0000-0000-000016000000}">
      <text>
        <r>
          <rPr>
            <sz val="9"/>
            <color indexed="81"/>
            <rFont val="ＭＳ Ｐゴシック"/>
            <family val="3"/>
            <charset val="128"/>
          </rPr>
          <t>郵便番号を入力します。
入力例：「151-0052」</t>
        </r>
      </text>
    </comment>
    <comment ref="R36" authorId="0" shapeId="0" xr:uid="{00000000-0006-0000-0000-000017000000}">
      <text>
        <r>
          <rPr>
            <sz val="9"/>
            <color indexed="81"/>
            <rFont val="ＭＳ Ｐゴシック"/>
            <family val="3"/>
            <charset val="128"/>
          </rPr>
          <t>電子メールアドレスを入力します。(必須)
入力例：「t1.gyomu@niye.go.jp」</t>
        </r>
      </text>
    </comment>
    <comment ref="H37" authorId="0" shapeId="0" xr:uid="{00000000-0006-0000-0000-000018000000}">
      <text>
        <r>
          <rPr>
            <sz val="9"/>
            <color indexed="81"/>
            <rFont val="ＭＳ Ｐゴシック"/>
            <family val="3"/>
            <charset val="128"/>
          </rPr>
          <t>団体の代表者名を入力します。（役職名は不要です）</t>
        </r>
      </text>
    </comment>
    <comment ref="N37" authorId="0" shapeId="0" xr:uid="{00000000-0006-0000-0000-000019000000}">
      <text>
        <r>
          <rPr>
            <sz val="9"/>
            <color indexed="81"/>
            <rFont val="ＭＳ Ｐゴシック"/>
            <family val="3"/>
            <charset val="128"/>
          </rPr>
          <t>住所のうち都道府県名を選択します。</t>
        </r>
      </text>
    </comment>
    <comment ref="P37" authorId="0" shapeId="0" xr:uid="{00000000-0006-0000-0000-00001A000000}">
      <text>
        <r>
          <rPr>
            <sz val="9"/>
            <color indexed="81"/>
            <rFont val="ＭＳ Ｐゴシック"/>
            <family val="3"/>
            <charset val="128"/>
          </rPr>
          <t>住所を入力します。</t>
        </r>
      </text>
    </comment>
    <comment ref="F38" authorId="0" shapeId="0" xr:uid="{00000000-0006-0000-0000-00001B000000}">
      <text>
        <r>
          <rPr>
            <sz val="9"/>
            <color indexed="81"/>
            <rFont val="ＭＳ Ｐゴシック"/>
            <family val="3"/>
            <charset val="128"/>
          </rPr>
          <t>代表者が引率責任者（利用時の主担当者）を兼務する場合、選択します。</t>
        </r>
      </text>
    </comment>
    <comment ref="O38" authorId="0" shapeId="0" xr:uid="{00000000-0006-0000-0000-00001C000000}">
      <text>
        <r>
          <rPr>
            <sz val="9"/>
            <color indexed="81"/>
            <rFont val="ＭＳ Ｐゴシック"/>
            <family val="3"/>
            <charset val="128"/>
          </rPr>
          <t>主に利用する電話の番号を入力します。
入力例：「03-3469-2525」</t>
        </r>
      </text>
    </comment>
    <comment ref="R38" authorId="0" shapeId="0" xr:uid="{00000000-0006-0000-0000-00001D000000}">
      <text>
        <r>
          <rPr>
            <sz val="9"/>
            <color indexed="81"/>
            <rFont val="ＭＳ Ｐゴシック"/>
            <family val="3"/>
            <charset val="128"/>
          </rPr>
          <t>連絡先の種別を選択します。</t>
        </r>
      </text>
    </comment>
    <comment ref="T38" authorId="0" shapeId="0" xr:uid="{00000000-0006-0000-0000-00001E000000}">
      <text>
        <r>
          <rPr>
            <sz val="9"/>
            <color indexed="81"/>
            <rFont val="ＭＳ Ｐゴシック"/>
            <family val="3"/>
            <charset val="128"/>
          </rPr>
          <t>住所を入力します。
（１行で入りきれない場合）</t>
        </r>
      </text>
    </comment>
    <comment ref="F39" authorId="0" shapeId="0" xr:uid="{00000000-0006-0000-0000-00001F000000}">
      <text>
        <r>
          <rPr>
            <sz val="9"/>
            <color indexed="81"/>
            <rFont val="ＭＳ Ｐゴシック"/>
            <family val="3"/>
            <charset val="128"/>
          </rPr>
          <t>代表者が当申込された場合、選択します。</t>
        </r>
      </text>
    </comment>
    <comment ref="O39" authorId="0" shapeId="0" xr:uid="{00000000-0006-0000-0000-000020000000}">
      <text>
        <r>
          <rPr>
            <sz val="9"/>
            <color indexed="81"/>
            <rFont val="ＭＳ Ｐゴシック"/>
            <family val="3"/>
            <charset val="128"/>
          </rPr>
          <t>補助的に利用する電話の番号を入力します。
入力例：「090-1234-5678」</t>
        </r>
      </text>
    </comment>
    <comment ref="R39" authorId="0" shapeId="0" xr:uid="{00000000-0006-0000-0000-000021000000}">
      <text>
        <r>
          <rPr>
            <sz val="9"/>
            <color indexed="81"/>
            <rFont val="ＭＳ Ｐゴシック"/>
            <family val="3"/>
            <charset val="128"/>
          </rPr>
          <t>連絡先の種別を選択します。</t>
        </r>
      </text>
    </comment>
    <comment ref="U39" authorId="0" shapeId="0" xr:uid="{00000000-0006-0000-0000-000022000000}">
      <text>
        <r>
          <rPr>
            <sz val="9"/>
            <color indexed="81"/>
            <rFont val="ＭＳ Ｐゴシック"/>
            <family val="3"/>
            <charset val="128"/>
          </rPr>
          <t>ＦＡＸ番号を入力します。
入力例：「03-3469-2277」</t>
        </r>
      </text>
    </comment>
    <comment ref="X39" authorId="0" shapeId="0" xr:uid="{00000000-0006-0000-0000-000023000000}">
      <text>
        <r>
          <rPr>
            <sz val="9"/>
            <color indexed="81"/>
            <rFont val="ＭＳ Ｐゴシック"/>
            <family val="3"/>
            <charset val="128"/>
          </rPr>
          <t>連絡先の種別を選択します。</t>
        </r>
      </text>
    </comment>
    <comment ref="H40" authorId="0" shapeId="0" xr:uid="{00000000-0006-0000-0000-000024000000}">
      <text>
        <r>
          <rPr>
            <sz val="9"/>
            <color indexed="81"/>
            <rFont val="ＭＳ Ｐゴシック"/>
            <family val="3"/>
            <charset val="128"/>
          </rPr>
          <t>フリガナを入力します。</t>
        </r>
      </text>
    </comment>
    <comment ref="N40" authorId="0" shapeId="0" xr:uid="{00000000-0006-0000-0000-000025000000}">
      <text>
        <r>
          <rPr>
            <sz val="9"/>
            <color indexed="81"/>
            <rFont val="ＭＳ Ｐゴシック"/>
            <family val="3"/>
            <charset val="128"/>
          </rPr>
          <t>郵便番号を入力します。
入力例：「151-0052」</t>
        </r>
      </text>
    </comment>
    <comment ref="R40" authorId="0" shapeId="0" xr:uid="{00000000-0006-0000-0000-000026000000}">
      <text>
        <r>
          <rPr>
            <sz val="9"/>
            <color indexed="81"/>
            <rFont val="ＭＳ Ｐゴシック"/>
            <family val="3"/>
            <charset val="128"/>
          </rPr>
          <t>電子メールアドレスを入力します。(必須)
入力例：「t1.gyomu@niye.go.jp」</t>
        </r>
      </text>
    </comment>
    <comment ref="H41" authorId="0" shapeId="0" xr:uid="{00000000-0006-0000-0000-000027000000}">
      <text>
        <r>
          <rPr>
            <sz val="9"/>
            <color indexed="81"/>
            <rFont val="ＭＳ Ｐゴシック"/>
            <family val="3"/>
            <charset val="128"/>
          </rPr>
          <t>団体の代表者名を入力します。（役職名は不要です）</t>
        </r>
      </text>
    </comment>
    <comment ref="N41" authorId="0" shapeId="0" xr:uid="{00000000-0006-0000-0000-000028000000}">
      <text>
        <r>
          <rPr>
            <sz val="9"/>
            <color indexed="81"/>
            <rFont val="ＭＳ Ｐゴシック"/>
            <family val="3"/>
            <charset val="128"/>
          </rPr>
          <t>住所のうち都道府県名を選択します。</t>
        </r>
      </text>
    </comment>
    <comment ref="P41" authorId="0" shapeId="0" xr:uid="{00000000-0006-0000-0000-000029000000}">
      <text>
        <r>
          <rPr>
            <sz val="9"/>
            <color indexed="81"/>
            <rFont val="ＭＳ Ｐゴシック"/>
            <family val="3"/>
            <charset val="128"/>
          </rPr>
          <t>住所を入力します。</t>
        </r>
      </text>
    </comment>
    <comment ref="O42" authorId="0" shapeId="0" xr:uid="{00000000-0006-0000-0000-00002A000000}">
      <text>
        <r>
          <rPr>
            <sz val="9"/>
            <color indexed="81"/>
            <rFont val="ＭＳ Ｐゴシック"/>
            <family val="3"/>
            <charset val="128"/>
          </rPr>
          <t>主に利用する電話の番号を入力します。
入力例：「03-3469-2525」</t>
        </r>
      </text>
    </comment>
    <comment ref="R42" authorId="0" shapeId="0" xr:uid="{00000000-0006-0000-0000-00002B000000}">
      <text>
        <r>
          <rPr>
            <sz val="9"/>
            <color indexed="81"/>
            <rFont val="ＭＳ Ｐゴシック"/>
            <family val="3"/>
            <charset val="128"/>
          </rPr>
          <t>連絡先の種別を選択します。</t>
        </r>
      </text>
    </comment>
    <comment ref="T42" authorId="0" shapeId="0" xr:uid="{00000000-0006-0000-0000-00002C000000}">
      <text>
        <r>
          <rPr>
            <sz val="9"/>
            <color indexed="81"/>
            <rFont val="ＭＳ Ｐゴシック"/>
            <family val="3"/>
            <charset val="128"/>
          </rPr>
          <t>住所を入力します。
（１行で入りきれない場合）</t>
        </r>
      </text>
    </comment>
    <comment ref="F43" authorId="0" shapeId="0" xr:uid="{00000000-0006-0000-0000-00002D000000}">
      <text>
        <r>
          <rPr>
            <sz val="9"/>
            <color indexed="81"/>
            <rFont val="ＭＳ Ｐゴシック"/>
            <family val="3"/>
            <charset val="128"/>
          </rPr>
          <t>（団体の代表者と兼務でない）引率責任者が当申込された場合、選択します。</t>
        </r>
      </text>
    </comment>
    <comment ref="O43" authorId="0" shapeId="0" xr:uid="{00000000-0006-0000-0000-00002E000000}">
      <text>
        <r>
          <rPr>
            <sz val="9"/>
            <color indexed="81"/>
            <rFont val="ＭＳ Ｐゴシック"/>
            <family val="3"/>
            <charset val="128"/>
          </rPr>
          <t>補助的に利用する電話の番号を入力します。
入力例：「090-1234-5678」</t>
        </r>
      </text>
    </comment>
    <comment ref="R43" authorId="0" shapeId="0" xr:uid="{00000000-0006-0000-0000-00002F000000}">
      <text>
        <r>
          <rPr>
            <sz val="9"/>
            <color indexed="81"/>
            <rFont val="ＭＳ Ｐゴシック"/>
            <family val="3"/>
            <charset val="128"/>
          </rPr>
          <t>連絡先の種別を選択します。</t>
        </r>
      </text>
    </comment>
    <comment ref="U43" authorId="0" shapeId="0" xr:uid="{00000000-0006-0000-0000-000030000000}">
      <text>
        <r>
          <rPr>
            <sz val="9"/>
            <color indexed="81"/>
            <rFont val="ＭＳ Ｐゴシック"/>
            <family val="3"/>
            <charset val="128"/>
          </rPr>
          <t>ＦＡＸ番号を入力します。
入力例：「03-3469-2277」</t>
        </r>
      </text>
    </comment>
    <comment ref="X43" authorId="0" shapeId="0" xr:uid="{00000000-0006-0000-0000-000031000000}">
      <text>
        <r>
          <rPr>
            <sz val="9"/>
            <color indexed="81"/>
            <rFont val="ＭＳ Ｐゴシック"/>
            <family val="3"/>
            <charset val="128"/>
          </rPr>
          <t>連絡先の種別を選択します。</t>
        </r>
      </text>
    </comment>
    <comment ref="H51" authorId="0" shapeId="0" xr:uid="{00000000-0006-0000-0000-000032000000}">
      <text>
        <r>
          <rPr>
            <sz val="9"/>
            <color indexed="81"/>
            <rFont val="ＭＳ Ｐゴシック"/>
            <family val="3"/>
            <charset val="128"/>
          </rPr>
          <t>研修内容を入力します。
（改行は「Alt」キー＋「Enter」で行えます）</t>
        </r>
      </text>
    </comment>
    <comment ref="L51" authorId="0" shapeId="0" xr:uid="{00000000-0006-0000-0000-000033000000}">
      <text>
        <r>
          <rPr>
            <sz val="9"/>
            <color indexed="81"/>
            <rFont val="ＭＳ Ｐゴシック"/>
            <family val="3"/>
            <charset val="128"/>
          </rPr>
          <t>研修内容を入力します。
（改行は「Alt」キー＋「Enter」で行えます）</t>
        </r>
      </text>
    </comment>
    <comment ref="P51" authorId="0" shapeId="0" xr:uid="{00000000-0006-0000-0000-000034000000}">
      <text>
        <r>
          <rPr>
            <sz val="9"/>
            <color indexed="81"/>
            <rFont val="ＭＳ Ｐゴシック"/>
            <family val="3"/>
            <charset val="128"/>
          </rPr>
          <t>研修内容を入力します。
（改行は「Alt」キー＋「Enter」で行えます）</t>
        </r>
      </text>
    </comment>
    <comment ref="U51" authorId="0" shapeId="0" xr:uid="{2ACF02FB-ADA1-4901-8B94-8FE45B010F3D}">
      <text>
        <r>
          <rPr>
            <b/>
            <sz val="9"/>
            <color indexed="81"/>
            <rFont val="MS P ゴシック"/>
            <family val="3"/>
            <charset val="128"/>
          </rPr>
          <t>日帰り者数（男性）を入力します</t>
        </r>
      </text>
    </comment>
    <comment ref="F52" authorId="0" shapeId="0" xr:uid="{00000000-0006-0000-0000-000037000000}">
      <text>
        <r>
          <rPr>
            <sz val="9"/>
            <color indexed="81"/>
            <rFont val="ＭＳ Ｐゴシック"/>
            <family val="3"/>
            <charset val="128"/>
          </rPr>
          <t>月を選択または入力します。</t>
        </r>
      </text>
    </comment>
    <comment ref="F54" authorId="0" shapeId="0" xr:uid="{00000000-0006-0000-0000-00003A000000}">
      <text>
        <r>
          <rPr>
            <sz val="9"/>
            <color indexed="81"/>
            <rFont val="ＭＳ Ｐゴシック"/>
            <family val="3"/>
            <charset val="128"/>
          </rPr>
          <t>利用日を選択または入力します。</t>
        </r>
      </text>
    </comment>
    <comment ref="H54" authorId="0" shapeId="0" xr:uid="{00000000-0006-0000-0000-00003B000000}">
      <text>
        <r>
          <rPr>
            <sz val="9"/>
            <color indexed="81"/>
            <rFont val="ＭＳ Ｐゴシック"/>
            <family val="3"/>
            <charset val="128"/>
          </rPr>
          <t>予約した研修室等を選択します。</t>
        </r>
      </text>
    </comment>
    <comment ref="K54" authorId="0" shapeId="0" xr:uid="{00000000-0006-0000-0000-00003C000000}">
      <text>
        <r>
          <rPr>
            <sz val="9"/>
            <color indexed="81"/>
            <rFont val="ＭＳ Ｐゴシック"/>
            <family val="3"/>
            <charset val="128"/>
          </rPr>
          <t>数量を選択します。</t>
        </r>
      </text>
    </comment>
    <comment ref="L54" authorId="0" shapeId="0" xr:uid="{00000000-0006-0000-0000-00003D000000}">
      <text>
        <r>
          <rPr>
            <sz val="9"/>
            <color indexed="81"/>
            <rFont val="ＭＳ Ｐゴシック"/>
            <family val="3"/>
            <charset val="128"/>
          </rPr>
          <t>予約した研修室等を選択します。</t>
        </r>
      </text>
    </comment>
    <comment ref="O54" authorId="0" shapeId="0" xr:uid="{00000000-0006-0000-0000-00003E000000}">
      <text>
        <r>
          <rPr>
            <sz val="9"/>
            <color indexed="81"/>
            <rFont val="ＭＳ Ｐゴシック"/>
            <family val="3"/>
            <charset val="128"/>
          </rPr>
          <t>数量を選択します。</t>
        </r>
      </text>
    </comment>
    <comment ref="P54" authorId="0" shapeId="0" xr:uid="{00000000-0006-0000-0000-00003F000000}">
      <text>
        <r>
          <rPr>
            <sz val="9"/>
            <color indexed="81"/>
            <rFont val="ＭＳ Ｐゴシック"/>
            <family val="3"/>
            <charset val="128"/>
          </rPr>
          <t>予約した研修室等を選択します。</t>
        </r>
      </text>
    </comment>
    <comment ref="S54" authorId="0" shapeId="0" xr:uid="{00000000-0006-0000-0000-000040000000}">
      <text>
        <r>
          <rPr>
            <sz val="9"/>
            <color indexed="81"/>
            <rFont val="ＭＳ Ｐゴシック"/>
            <family val="3"/>
            <charset val="128"/>
          </rPr>
          <t>数量を選択します。</t>
        </r>
      </text>
    </comment>
    <comment ref="U54" authorId="0" shapeId="0" xr:uid="{08F7AFF2-8A8A-4743-8720-A372371A906C}">
      <text>
        <r>
          <rPr>
            <b/>
            <sz val="9"/>
            <color indexed="81"/>
            <rFont val="MS P ゴシック"/>
            <family val="3"/>
            <charset val="128"/>
          </rPr>
          <t>日帰り者数（女性）を入力します</t>
        </r>
      </text>
    </comment>
    <comment ref="H55" authorId="0" shapeId="0" xr:uid="{00000000-0006-0000-0000-000043000000}">
      <text>
        <r>
          <rPr>
            <sz val="9"/>
            <color indexed="81"/>
            <rFont val="ＭＳ Ｐゴシック"/>
            <family val="3"/>
            <charset val="128"/>
          </rPr>
          <t>予約した研修室等を選択します。</t>
        </r>
      </text>
    </comment>
    <comment ref="K55" authorId="0" shapeId="0" xr:uid="{00000000-0006-0000-0000-000044000000}">
      <text>
        <r>
          <rPr>
            <sz val="9"/>
            <color indexed="81"/>
            <rFont val="ＭＳ Ｐゴシック"/>
            <family val="3"/>
            <charset val="128"/>
          </rPr>
          <t>数量を選択します。</t>
        </r>
      </text>
    </comment>
    <comment ref="L55" authorId="0" shapeId="0" xr:uid="{00000000-0006-0000-0000-000045000000}">
      <text>
        <r>
          <rPr>
            <sz val="9"/>
            <color indexed="81"/>
            <rFont val="ＭＳ Ｐゴシック"/>
            <family val="3"/>
            <charset val="128"/>
          </rPr>
          <t>予約した研修室等を選択します。</t>
        </r>
      </text>
    </comment>
    <comment ref="O55" authorId="0" shapeId="0" xr:uid="{00000000-0006-0000-0000-000046000000}">
      <text>
        <r>
          <rPr>
            <sz val="9"/>
            <color indexed="81"/>
            <rFont val="ＭＳ Ｐゴシック"/>
            <family val="3"/>
            <charset val="128"/>
          </rPr>
          <t>数量を選択します。</t>
        </r>
      </text>
    </comment>
    <comment ref="P55" authorId="0" shapeId="0" xr:uid="{00000000-0006-0000-0000-000047000000}">
      <text>
        <r>
          <rPr>
            <sz val="9"/>
            <color indexed="81"/>
            <rFont val="ＭＳ Ｐゴシック"/>
            <family val="3"/>
            <charset val="128"/>
          </rPr>
          <t>予約した研修室等を選択します。</t>
        </r>
      </text>
    </comment>
    <comment ref="S55" authorId="0" shapeId="0" xr:uid="{00000000-0006-0000-0000-000048000000}">
      <text>
        <r>
          <rPr>
            <sz val="9"/>
            <color indexed="81"/>
            <rFont val="ＭＳ Ｐゴシック"/>
            <family val="3"/>
            <charset val="128"/>
          </rPr>
          <t>数量を選択します。</t>
        </r>
      </text>
    </comment>
    <comment ref="H56" authorId="0" shapeId="0" xr:uid="{00000000-0006-0000-0000-00004A000000}">
      <text>
        <r>
          <rPr>
            <sz val="9"/>
            <color indexed="81"/>
            <rFont val="ＭＳ Ｐゴシック"/>
            <family val="3"/>
            <charset val="128"/>
          </rPr>
          <t>予約した研修室等を選択します。</t>
        </r>
      </text>
    </comment>
    <comment ref="K56" authorId="0" shapeId="0" xr:uid="{00000000-0006-0000-0000-00004B000000}">
      <text>
        <r>
          <rPr>
            <sz val="9"/>
            <color indexed="81"/>
            <rFont val="ＭＳ Ｐゴシック"/>
            <family val="3"/>
            <charset val="128"/>
          </rPr>
          <t>数量を選択します。</t>
        </r>
      </text>
    </comment>
    <comment ref="L56" authorId="0" shapeId="0" xr:uid="{00000000-0006-0000-0000-00004C000000}">
      <text>
        <r>
          <rPr>
            <sz val="9"/>
            <color indexed="81"/>
            <rFont val="ＭＳ Ｐゴシック"/>
            <family val="3"/>
            <charset val="128"/>
          </rPr>
          <t>予約した研修室等を選択します。</t>
        </r>
      </text>
    </comment>
    <comment ref="O56" authorId="0" shapeId="0" xr:uid="{00000000-0006-0000-0000-00004D000000}">
      <text>
        <r>
          <rPr>
            <sz val="9"/>
            <color indexed="81"/>
            <rFont val="ＭＳ Ｐゴシック"/>
            <family val="3"/>
            <charset val="128"/>
          </rPr>
          <t>数量を選択します。</t>
        </r>
      </text>
    </comment>
    <comment ref="P56" authorId="0" shapeId="0" xr:uid="{00000000-0006-0000-0000-00004E000000}">
      <text>
        <r>
          <rPr>
            <sz val="9"/>
            <color indexed="81"/>
            <rFont val="ＭＳ Ｐゴシック"/>
            <family val="3"/>
            <charset val="128"/>
          </rPr>
          <t>予約した研修室等を選択します。</t>
        </r>
      </text>
    </comment>
    <comment ref="S56" authorId="0" shapeId="0" xr:uid="{00000000-0006-0000-0000-00004F000000}">
      <text>
        <r>
          <rPr>
            <sz val="9"/>
            <color indexed="81"/>
            <rFont val="ＭＳ Ｐゴシック"/>
            <family val="3"/>
            <charset val="128"/>
          </rPr>
          <t>数量を選択します。</t>
        </r>
      </text>
    </comment>
    <comment ref="H57" authorId="0" shapeId="0" xr:uid="{00000000-0006-0000-0000-000051000000}">
      <text>
        <r>
          <rPr>
            <sz val="9"/>
            <color indexed="81"/>
            <rFont val="ＭＳ Ｐゴシック"/>
            <family val="3"/>
            <charset val="128"/>
          </rPr>
          <t>予約した研修室等を選択します。</t>
        </r>
      </text>
    </comment>
    <comment ref="K57" authorId="0" shapeId="0" xr:uid="{00000000-0006-0000-0000-000052000000}">
      <text>
        <r>
          <rPr>
            <sz val="9"/>
            <color indexed="81"/>
            <rFont val="ＭＳ Ｐゴシック"/>
            <family val="3"/>
            <charset val="128"/>
          </rPr>
          <t>数量を選択します。</t>
        </r>
      </text>
    </comment>
    <comment ref="L57" authorId="0" shapeId="0" xr:uid="{00000000-0006-0000-0000-000053000000}">
      <text>
        <r>
          <rPr>
            <sz val="9"/>
            <color indexed="81"/>
            <rFont val="ＭＳ Ｐゴシック"/>
            <family val="3"/>
            <charset val="128"/>
          </rPr>
          <t>予約した研修室等を選択します。</t>
        </r>
      </text>
    </comment>
    <comment ref="O57" authorId="0" shapeId="0" xr:uid="{00000000-0006-0000-0000-000054000000}">
      <text>
        <r>
          <rPr>
            <sz val="9"/>
            <color indexed="81"/>
            <rFont val="ＭＳ Ｐゴシック"/>
            <family val="3"/>
            <charset val="128"/>
          </rPr>
          <t>数量を選択します。</t>
        </r>
      </text>
    </comment>
    <comment ref="P57" authorId="0" shapeId="0" xr:uid="{00000000-0006-0000-0000-000055000000}">
      <text>
        <r>
          <rPr>
            <sz val="9"/>
            <color indexed="81"/>
            <rFont val="ＭＳ Ｐゴシック"/>
            <family val="3"/>
            <charset val="128"/>
          </rPr>
          <t>予約した研修室等を選択します。</t>
        </r>
      </text>
    </comment>
    <comment ref="S57" authorId="0" shapeId="0" xr:uid="{00000000-0006-0000-0000-000056000000}">
      <text>
        <r>
          <rPr>
            <sz val="9"/>
            <color indexed="81"/>
            <rFont val="ＭＳ Ｐゴシック"/>
            <family val="3"/>
            <charset val="128"/>
          </rPr>
          <t>数量を選択します。</t>
        </r>
      </text>
    </comment>
    <comment ref="H58" authorId="0" shapeId="0" xr:uid="{00000000-0006-0000-0000-000057000000}">
      <text>
        <r>
          <rPr>
            <sz val="9"/>
            <color indexed="81"/>
            <rFont val="ＭＳ Ｐゴシック"/>
            <family val="3"/>
            <charset val="128"/>
          </rPr>
          <t>予約した研修室等を選択します。</t>
        </r>
      </text>
    </comment>
    <comment ref="K58" authorId="0" shapeId="0" xr:uid="{00000000-0006-0000-0000-000058000000}">
      <text>
        <r>
          <rPr>
            <sz val="9"/>
            <color indexed="81"/>
            <rFont val="ＭＳ Ｐゴシック"/>
            <family val="3"/>
            <charset val="128"/>
          </rPr>
          <t>数量を選択します。</t>
        </r>
      </text>
    </comment>
    <comment ref="L58" authorId="0" shapeId="0" xr:uid="{00000000-0006-0000-0000-000059000000}">
      <text>
        <r>
          <rPr>
            <sz val="9"/>
            <color indexed="81"/>
            <rFont val="ＭＳ Ｐゴシック"/>
            <family val="3"/>
            <charset val="128"/>
          </rPr>
          <t>予約した研修室等を選択します。</t>
        </r>
      </text>
    </comment>
    <comment ref="O58" authorId="0" shapeId="0" xr:uid="{00000000-0006-0000-0000-00005A000000}">
      <text>
        <r>
          <rPr>
            <sz val="9"/>
            <color indexed="81"/>
            <rFont val="ＭＳ Ｐゴシック"/>
            <family val="3"/>
            <charset val="128"/>
          </rPr>
          <t>数量を選択します。</t>
        </r>
      </text>
    </comment>
    <comment ref="P58" authorId="0" shapeId="0" xr:uid="{00000000-0006-0000-0000-00005B000000}">
      <text>
        <r>
          <rPr>
            <sz val="9"/>
            <color indexed="81"/>
            <rFont val="ＭＳ Ｐゴシック"/>
            <family val="3"/>
            <charset val="128"/>
          </rPr>
          <t>予約した研修室等を選択します。</t>
        </r>
      </text>
    </comment>
    <comment ref="S58" authorId="0" shapeId="0" xr:uid="{00000000-0006-0000-0000-00005C000000}">
      <text>
        <r>
          <rPr>
            <sz val="9"/>
            <color indexed="81"/>
            <rFont val="ＭＳ Ｐゴシック"/>
            <family val="3"/>
            <charset val="128"/>
          </rPr>
          <t>数量を選択します。</t>
        </r>
      </text>
    </comment>
    <comment ref="H59" authorId="0" shapeId="0" xr:uid="{00000000-0006-0000-0000-00005D000000}">
      <text>
        <r>
          <rPr>
            <sz val="9"/>
            <color indexed="81"/>
            <rFont val="ＭＳ Ｐゴシック"/>
            <family val="3"/>
            <charset val="128"/>
          </rPr>
          <t>予約した研修室等を選択します。</t>
        </r>
      </text>
    </comment>
    <comment ref="K59" authorId="0" shapeId="0" xr:uid="{00000000-0006-0000-0000-00005E000000}">
      <text>
        <r>
          <rPr>
            <sz val="9"/>
            <color indexed="81"/>
            <rFont val="ＭＳ Ｐゴシック"/>
            <family val="3"/>
            <charset val="128"/>
          </rPr>
          <t>数量を選択します。</t>
        </r>
      </text>
    </comment>
    <comment ref="L59" authorId="0" shapeId="0" xr:uid="{00000000-0006-0000-0000-00005F000000}">
      <text>
        <r>
          <rPr>
            <sz val="9"/>
            <color indexed="81"/>
            <rFont val="ＭＳ Ｐゴシック"/>
            <family val="3"/>
            <charset val="128"/>
          </rPr>
          <t>予約した研修室等を選択します。</t>
        </r>
      </text>
    </comment>
    <comment ref="O59" authorId="0" shapeId="0" xr:uid="{00000000-0006-0000-0000-000060000000}">
      <text>
        <r>
          <rPr>
            <sz val="9"/>
            <color indexed="81"/>
            <rFont val="ＭＳ Ｐゴシック"/>
            <family val="3"/>
            <charset val="128"/>
          </rPr>
          <t>数量を選択します。</t>
        </r>
      </text>
    </comment>
    <comment ref="P59" authorId="0" shapeId="0" xr:uid="{00000000-0006-0000-0000-000061000000}">
      <text>
        <r>
          <rPr>
            <sz val="9"/>
            <color indexed="81"/>
            <rFont val="ＭＳ Ｐゴシック"/>
            <family val="3"/>
            <charset val="128"/>
          </rPr>
          <t>予約した研修室等を選択します。</t>
        </r>
      </text>
    </comment>
    <comment ref="S59" authorId="0" shapeId="0" xr:uid="{00000000-0006-0000-0000-000062000000}">
      <text>
        <r>
          <rPr>
            <sz val="9"/>
            <color indexed="81"/>
            <rFont val="ＭＳ Ｐゴシック"/>
            <family val="3"/>
            <charset val="128"/>
          </rPr>
          <t>数量を選択します。</t>
        </r>
      </text>
    </comment>
    <comment ref="H60" authorId="0" shapeId="0" xr:uid="{00000000-0006-0000-0000-000063000000}">
      <text>
        <r>
          <rPr>
            <sz val="9"/>
            <color indexed="81"/>
            <rFont val="ＭＳ Ｐゴシック"/>
            <family val="3"/>
            <charset val="128"/>
          </rPr>
          <t>研修内容を入力します。
（改行は「Alt」キー＋「Enter」で行えます）</t>
        </r>
      </text>
    </comment>
    <comment ref="L60" authorId="0" shapeId="0" xr:uid="{00000000-0006-0000-0000-000064000000}">
      <text>
        <r>
          <rPr>
            <sz val="9"/>
            <color indexed="81"/>
            <rFont val="ＭＳ Ｐゴシック"/>
            <family val="3"/>
            <charset val="128"/>
          </rPr>
          <t>研修内容を入力します。
（改行は「Alt」キー＋「Enter」で行えます）</t>
        </r>
      </text>
    </comment>
    <comment ref="P60" authorId="0" shapeId="0" xr:uid="{00000000-0006-0000-0000-000065000000}">
      <text>
        <r>
          <rPr>
            <sz val="9"/>
            <color indexed="81"/>
            <rFont val="ＭＳ Ｐゴシック"/>
            <family val="3"/>
            <charset val="128"/>
          </rPr>
          <t>研修内容を入力します。
（改行は「Alt」キー＋「Enter」で行えます）</t>
        </r>
      </text>
    </comment>
    <comment ref="U60" authorId="0" shapeId="0" xr:uid="{7BB41E5A-8F5E-4897-AF4C-918651764C95}">
      <text>
        <r>
          <rPr>
            <b/>
            <sz val="9"/>
            <color indexed="81"/>
            <rFont val="MS P ゴシック"/>
            <family val="3"/>
            <charset val="128"/>
          </rPr>
          <t>日帰り者数（男性）を入力します</t>
        </r>
      </text>
    </comment>
    <comment ref="F61" authorId="0" shapeId="0" xr:uid="{00000000-0006-0000-0000-000068000000}">
      <text>
        <r>
          <rPr>
            <sz val="9"/>
            <color indexed="81"/>
            <rFont val="ＭＳ Ｐゴシック"/>
            <family val="3"/>
            <charset val="128"/>
          </rPr>
          <t>月を選択または入力します。</t>
        </r>
      </text>
    </comment>
    <comment ref="F63" authorId="0" shapeId="0" xr:uid="{00000000-0006-0000-0000-00006B000000}">
      <text>
        <r>
          <rPr>
            <sz val="9"/>
            <color indexed="81"/>
            <rFont val="ＭＳ Ｐゴシック"/>
            <family val="3"/>
            <charset val="128"/>
          </rPr>
          <t>利用日を選択または入力します。</t>
        </r>
      </text>
    </comment>
    <comment ref="H63" authorId="0" shapeId="0" xr:uid="{00000000-0006-0000-0000-00006C000000}">
      <text>
        <r>
          <rPr>
            <sz val="9"/>
            <color indexed="81"/>
            <rFont val="ＭＳ Ｐゴシック"/>
            <family val="3"/>
            <charset val="128"/>
          </rPr>
          <t>予約した研修室等を選択します。</t>
        </r>
      </text>
    </comment>
    <comment ref="K63" authorId="0" shapeId="0" xr:uid="{00000000-0006-0000-0000-00006D000000}">
      <text>
        <r>
          <rPr>
            <sz val="9"/>
            <color indexed="81"/>
            <rFont val="ＭＳ Ｐゴシック"/>
            <family val="3"/>
            <charset val="128"/>
          </rPr>
          <t>数量を選択します。</t>
        </r>
      </text>
    </comment>
    <comment ref="L63" authorId="0" shapeId="0" xr:uid="{00000000-0006-0000-0000-00006E000000}">
      <text>
        <r>
          <rPr>
            <sz val="9"/>
            <color indexed="81"/>
            <rFont val="ＭＳ Ｐゴシック"/>
            <family val="3"/>
            <charset val="128"/>
          </rPr>
          <t>予約した研修室等を選択します。</t>
        </r>
      </text>
    </comment>
    <comment ref="O63" authorId="0" shapeId="0" xr:uid="{00000000-0006-0000-0000-00006F000000}">
      <text>
        <r>
          <rPr>
            <sz val="9"/>
            <color indexed="81"/>
            <rFont val="ＭＳ Ｐゴシック"/>
            <family val="3"/>
            <charset val="128"/>
          </rPr>
          <t>数量を選択します。</t>
        </r>
      </text>
    </comment>
    <comment ref="P63" authorId="0" shapeId="0" xr:uid="{00000000-0006-0000-0000-000070000000}">
      <text>
        <r>
          <rPr>
            <sz val="9"/>
            <color indexed="81"/>
            <rFont val="ＭＳ Ｐゴシック"/>
            <family val="3"/>
            <charset val="128"/>
          </rPr>
          <t>予約した研修室等を選択します。</t>
        </r>
      </text>
    </comment>
    <comment ref="S63" authorId="0" shapeId="0" xr:uid="{00000000-0006-0000-0000-000071000000}">
      <text>
        <r>
          <rPr>
            <sz val="9"/>
            <color indexed="81"/>
            <rFont val="ＭＳ Ｐゴシック"/>
            <family val="3"/>
            <charset val="128"/>
          </rPr>
          <t>数量を選択します。</t>
        </r>
      </text>
    </comment>
    <comment ref="U63" authorId="0" shapeId="0" xr:uid="{54DFA56A-FB99-472B-9020-45C746520545}">
      <text>
        <r>
          <rPr>
            <b/>
            <sz val="9"/>
            <color indexed="81"/>
            <rFont val="MS P ゴシック"/>
            <family val="3"/>
            <charset val="128"/>
          </rPr>
          <t>日帰り者数（女性）を入力します</t>
        </r>
      </text>
    </comment>
    <comment ref="H64" authorId="0" shapeId="0" xr:uid="{00000000-0006-0000-0000-000074000000}">
      <text>
        <r>
          <rPr>
            <sz val="9"/>
            <color indexed="81"/>
            <rFont val="ＭＳ Ｐゴシック"/>
            <family val="3"/>
            <charset val="128"/>
          </rPr>
          <t>予約した研修室等を選択します。</t>
        </r>
      </text>
    </comment>
    <comment ref="K64" authorId="0" shapeId="0" xr:uid="{00000000-0006-0000-0000-000075000000}">
      <text>
        <r>
          <rPr>
            <sz val="9"/>
            <color indexed="81"/>
            <rFont val="ＭＳ Ｐゴシック"/>
            <family val="3"/>
            <charset val="128"/>
          </rPr>
          <t>数量を選択します。</t>
        </r>
      </text>
    </comment>
    <comment ref="L64" authorId="0" shapeId="0" xr:uid="{00000000-0006-0000-0000-000076000000}">
      <text>
        <r>
          <rPr>
            <sz val="9"/>
            <color indexed="81"/>
            <rFont val="ＭＳ Ｐゴシック"/>
            <family val="3"/>
            <charset val="128"/>
          </rPr>
          <t>予約した研修室等を選択します。</t>
        </r>
      </text>
    </comment>
    <comment ref="O64" authorId="0" shapeId="0" xr:uid="{00000000-0006-0000-0000-000077000000}">
      <text>
        <r>
          <rPr>
            <sz val="9"/>
            <color indexed="81"/>
            <rFont val="ＭＳ Ｐゴシック"/>
            <family val="3"/>
            <charset val="128"/>
          </rPr>
          <t>数量を選択します。</t>
        </r>
      </text>
    </comment>
    <comment ref="P64" authorId="0" shapeId="0" xr:uid="{00000000-0006-0000-0000-000078000000}">
      <text>
        <r>
          <rPr>
            <sz val="9"/>
            <color indexed="81"/>
            <rFont val="ＭＳ Ｐゴシック"/>
            <family val="3"/>
            <charset val="128"/>
          </rPr>
          <t>予約した研修室等を選択します。</t>
        </r>
      </text>
    </comment>
    <comment ref="S64" authorId="0" shapeId="0" xr:uid="{00000000-0006-0000-0000-000079000000}">
      <text>
        <r>
          <rPr>
            <sz val="9"/>
            <color indexed="81"/>
            <rFont val="ＭＳ Ｐゴシック"/>
            <family val="3"/>
            <charset val="128"/>
          </rPr>
          <t>数量を選択します。</t>
        </r>
      </text>
    </comment>
    <comment ref="H65" authorId="0" shapeId="0" xr:uid="{00000000-0006-0000-0000-00007B000000}">
      <text>
        <r>
          <rPr>
            <sz val="9"/>
            <color indexed="81"/>
            <rFont val="ＭＳ Ｐゴシック"/>
            <family val="3"/>
            <charset val="128"/>
          </rPr>
          <t>予約した研修室等を選択します。</t>
        </r>
      </text>
    </comment>
    <comment ref="K65" authorId="0" shapeId="0" xr:uid="{00000000-0006-0000-0000-00007C000000}">
      <text>
        <r>
          <rPr>
            <sz val="9"/>
            <color indexed="81"/>
            <rFont val="ＭＳ Ｐゴシック"/>
            <family val="3"/>
            <charset val="128"/>
          </rPr>
          <t>数量を選択します。</t>
        </r>
      </text>
    </comment>
    <comment ref="L65" authorId="0" shapeId="0" xr:uid="{00000000-0006-0000-0000-00007D000000}">
      <text>
        <r>
          <rPr>
            <sz val="9"/>
            <color indexed="81"/>
            <rFont val="ＭＳ Ｐゴシック"/>
            <family val="3"/>
            <charset val="128"/>
          </rPr>
          <t>予約した研修室等を選択します。</t>
        </r>
      </text>
    </comment>
    <comment ref="O65" authorId="0" shapeId="0" xr:uid="{00000000-0006-0000-0000-00007E000000}">
      <text>
        <r>
          <rPr>
            <sz val="9"/>
            <color indexed="81"/>
            <rFont val="ＭＳ Ｐゴシック"/>
            <family val="3"/>
            <charset val="128"/>
          </rPr>
          <t>数量を選択します。</t>
        </r>
      </text>
    </comment>
    <comment ref="P65" authorId="0" shapeId="0" xr:uid="{00000000-0006-0000-0000-00007F000000}">
      <text>
        <r>
          <rPr>
            <sz val="9"/>
            <color indexed="81"/>
            <rFont val="ＭＳ Ｐゴシック"/>
            <family val="3"/>
            <charset val="128"/>
          </rPr>
          <t>予約した研修室等を選択します。</t>
        </r>
      </text>
    </comment>
    <comment ref="S65" authorId="0" shapeId="0" xr:uid="{00000000-0006-0000-0000-000080000000}">
      <text>
        <r>
          <rPr>
            <sz val="9"/>
            <color indexed="81"/>
            <rFont val="ＭＳ Ｐゴシック"/>
            <family val="3"/>
            <charset val="128"/>
          </rPr>
          <t>数量を選択します。</t>
        </r>
      </text>
    </comment>
    <comment ref="H66" authorId="0" shapeId="0" xr:uid="{00000000-0006-0000-0000-000082000000}">
      <text>
        <r>
          <rPr>
            <sz val="9"/>
            <color indexed="81"/>
            <rFont val="ＭＳ Ｐゴシック"/>
            <family val="3"/>
            <charset val="128"/>
          </rPr>
          <t>予約した研修室等を選択します。</t>
        </r>
      </text>
    </comment>
    <comment ref="K66" authorId="0" shapeId="0" xr:uid="{00000000-0006-0000-0000-000083000000}">
      <text>
        <r>
          <rPr>
            <sz val="9"/>
            <color indexed="81"/>
            <rFont val="ＭＳ Ｐゴシック"/>
            <family val="3"/>
            <charset val="128"/>
          </rPr>
          <t>数量を選択します。</t>
        </r>
      </text>
    </comment>
    <comment ref="L66" authorId="0" shapeId="0" xr:uid="{00000000-0006-0000-0000-000084000000}">
      <text>
        <r>
          <rPr>
            <sz val="9"/>
            <color indexed="81"/>
            <rFont val="ＭＳ Ｐゴシック"/>
            <family val="3"/>
            <charset val="128"/>
          </rPr>
          <t>予約した研修室等を選択します。</t>
        </r>
      </text>
    </comment>
    <comment ref="O66" authorId="0" shapeId="0" xr:uid="{00000000-0006-0000-0000-000085000000}">
      <text>
        <r>
          <rPr>
            <sz val="9"/>
            <color indexed="81"/>
            <rFont val="ＭＳ Ｐゴシック"/>
            <family val="3"/>
            <charset val="128"/>
          </rPr>
          <t>数量を選択します。</t>
        </r>
      </text>
    </comment>
    <comment ref="P66" authorId="0" shapeId="0" xr:uid="{00000000-0006-0000-0000-000086000000}">
      <text>
        <r>
          <rPr>
            <sz val="9"/>
            <color indexed="81"/>
            <rFont val="ＭＳ Ｐゴシック"/>
            <family val="3"/>
            <charset val="128"/>
          </rPr>
          <t>予約した研修室等を選択します。</t>
        </r>
      </text>
    </comment>
    <comment ref="S66" authorId="0" shapeId="0" xr:uid="{00000000-0006-0000-0000-000087000000}">
      <text>
        <r>
          <rPr>
            <sz val="9"/>
            <color indexed="81"/>
            <rFont val="ＭＳ Ｐゴシック"/>
            <family val="3"/>
            <charset val="128"/>
          </rPr>
          <t>数量を選択します。</t>
        </r>
      </text>
    </comment>
    <comment ref="H67" authorId="0" shapeId="0" xr:uid="{00000000-0006-0000-0000-000088000000}">
      <text>
        <r>
          <rPr>
            <sz val="9"/>
            <color indexed="81"/>
            <rFont val="ＭＳ Ｐゴシック"/>
            <family val="3"/>
            <charset val="128"/>
          </rPr>
          <t>予約した研修室等を選択します。</t>
        </r>
      </text>
    </comment>
    <comment ref="K67" authorId="0" shapeId="0" xr:uid="{00000000-0006-0000-0000-000089000000}">
      <text>
        <r>
          <rPr>
            <sz val="9"/>
            <color indexed="81"/>
            <rFont val="ＭＳ Ｐゴシック"/>
            <family val="3"/>
            <charset val="128"/>
          </rPr>
          <t>数量を選択します。</t>
        </r>
      </text>
    </comment>
    <comment ref="L67" authorId="0" shapeId="0" xr:uid="{00000000-0006-0000-0000-00008A000000}">
      <text>
        <r>
          <rPr>
            <sz val="9"/>
            <color indexed="81"/>
            <rFont val="ＭＳ Ｐゴシック"/>
            <family val="3"/>
            <charset val="128"/>
          </rPr>
          <t>予約した研修室等を選択します。</t>
        </r>
      </text>
    </comment>
    <comment ref="O67" authorId="0" shapeId="0" xr:uid="{00000000-0006-0000-0000-00008B000000}">
      <text>
        <r>
          <rPr>
            <sz val="9"/>
            <color indexed="81"/>
            <rFont val="ＭＳ Ｐゴシック"/>
            <family val="3"/>
            <charset val="128"/>
          </rPr>
          <t>数量を選択します。</t>
        </r>
      </text>
    </comment>
    <comment ref="P67" authorId="0" shapeId="0" xr:uid="{00000000-0006-0000-0000-00008C000000}">
      <text>
        <r>
          <rPr>
            <sz val="9"/>
            <color indexed="81"/>
            <rFont val="ＭＳ Ｐゴシック"/>
            <family val="3"/>
            <charset val="128"/>
          </rPr>
          <t>予約した研修室等を選択します。</t>
        </r>
      </text>
    </comment>
    <comment ref="S67" authorId="0" shapeId="0" xr:uid="{00000000-0006-0000-0000-00008D000000}">
      <text>
        <r>
          <rPr>
            <sz val="9"/>
            <color indexed="81"/>
            <rFont val="ＭＳ Ｐゴシック"/>
            <family val="3"/>
            <charset val="128"/>
          </rPr>
          <t>数量を選択します。</t>
        </r>
      </text>
    </comment>
    <comment ref="H68" authorId="0" shapeId="0" xr:uid="{00000000-0006-0000-0000-00008E000000}">
      <text>
        <r>
          <rPr>
            <sz val="9"/>
            <color indexed="81"/>
            <rFont val="ＭＳ Ｐゴシック"/>
            <family val="3"/>
            <charset val="128"/>
          </rPr>
          <t>予約した研修室等を選択します。</t>
        </r>
      </text>
    </comment>
    <comment ref="K68" authorId="0" shapeId="0" xr:uid="{00000000-0006-0000-0000-00008F000000}">
      <text>
        <r>
          <rPr>
            <sz val="9"/>
            <color indexed="81"/>
            <rFont val="ＭＳ Ｐゴシック"/>
            <family val="3"/>
            <charset val="128"/>
          </rPr>
          <t>数量を選択します。</t>
        </r>
      </text>
    </comment>
    <comment ref="L68" authorId="0" shapeId="0" xr:uid="{00000000-0006-0000-0000-000090000000}">
      <text>
        <r>
          <rPr>
            <sz val="9"/>
            <color indexed="81"/>
            <rFont val="ＭＳ Ｐゴシック"/>
            <family val="3"/>
            <charset val="128"/>
          </rPr>
          <t>予約した研修室等を選択します。</t>
        </r>
      </text>
    </comment>
    <comment ref="O68" authorId="0" shapeId="0" xr:uid="{00000000-0006-0000-0000-000091000000}">
      <text>
        <r>
          <rPr>
            <sz val="9"/>
            <color indexed="81"/>
            <rFont val="ＭＳ Ｐゴシック"/>
            <family val="3"/>
            <charset val="128"/>
          </rPr>
          <t>数量を選択します。</t>
        </r>
      </text>
    </comment>
    <comment ref="P68" authorId="0" shapeId="0" xr:uid="{00000000-0006-0000-0000-000092000000}">
      <text>
        <r>
          <rPr>
            <sz val="9"/>
            <color indexed="81"/>
            <rFont val="ＭＳ Ｐゴシック"/>
            <family val="3"/>
            <charset val="128"/>
          </rPr>
          <t>予約した研修室等を選択します。</t>
        </r>
      </text>
    </comment>
    <comment ref="S68" authorId="0" shapeId="0" xr:uid="{00000000-0006-0000-0000-000093000000}">
      <text>
        <r>
          <rPr>
            <sz val="9"/>
            <color indexed="81"/>
            <rFont val="ＭＳ Ｐゴシック"/>
            <family val="3"/>
            <charset val="128"/>
          </rPr>
          <t>数量を選択します。</t>
        </r>
      </text>
    </comment>
    <comment ref="H69" authorId="0" shapeId="0" xr:uid="{00000000-0006-0000-0000-000094000000}">
      <text>
        <r>
          <rPr>
            <sz val="9"/>
            <color indexed="81"/>
            <rFont val="ＭＳ Ｐゴシック"/>
            <family val="3"/>
            <charset val="128"/>
          </rPr>
          <t>研修内容を入力します。
（改行は「Alt」キー＋「Enter」で行えます）</t>
        </r>
      </text>
    </comment>
    <comment ref="L69" authorId="0" shapeId="0" xr:uid="{00000000-0006-0000-0000-000095000000}">
      <text>
        <r>
          <rPr>
            <sz val="9"/>
            <color indexed="81"/>
            <rFont val="ＭＳ Ｐゴシック"/>
            <family val="3"/>
            <charset val="128"/>
          </rPr>
          <t>研修内容を入力します。
（改行は「Alt」キー＋「Enter」で行えます）</t>
        </r>
      </text>
    </comment>
    <comment ref="P69" authorId="0" shapeId="0" xr:uid="{00000000-0006-0000-0000-000096000000}">
      <text>
        <r>
          <rPr>
            <sz val="9"/>
            <color indexed="81"/>
            <rFont val="ＭＳ Ｐゴシック"/>
            <family val="3"/>
            <charset val="128"/>
          </rPr>
          <t>研修内容を入力します。
（改行は「Alt」キー＋「Enter」で行えます）</t>
        </r>
      </text>
    </comment>
    <comment ref="U69" authorId="0" shapeId="0" xr:uid="{4982B05A-F90B-4F03-9846-218C228E32A5}">
      <text>
        <r>
          <rPr>
            <b/>
            <sz val="9"/>
            <color indexed="81"/>
            <rFont val="MS P ゴシック"/>
            <family val="3"/>
            <charset val="128"/>
          </rPr>
          <t>日帰り者数（男性）を入力します</t>
        </r>
      </text>
    </comment>
    <comment ref="F70" authorId="0" shapeId="0" xr:uid="{00000000-0006-0000-0000-000099000000}">
      <text>
        <r>
          <rPr>
            <sz val="9"/>
            <color indexed="81"/>
            <rFont val="ＭＳ Ｐゴシック"/>
            <family val="3"/>
            <charset val="128"/>
          </rPr>
          <t>月を選択または入力します。</t>
        </r>
      </text>
    </comment>
    <comment ref="F72" authorId="0" shapeId="0" xr:uid="{00000000-0006-0000-0000-00009C000000}">
      <text>
        <r>
          <rPr>
            <sz val="9"/>
            <color indexed="81"/>
            <rFont val="ＭＳ Ｐゴシック"/>
            <family val="3"/>
            <charset val="128"/>
          </rPr>
          <t>利用日を選択または入力します。</t>
        </r>
      </text>
    </comment>
    <comment ref="H72" authorId="0" shapeId="0" xr:uid="{00000000-0006-0000-0000-00009D000000}">
      <text>
        <r>
          <rPr>
            <sz val="9"/>
            <color indexed="81"/>
            <rFont val="ＭＳ Ｐゴシック"/>
            <family val="3"/>
            <charset val="128"/>
          </rPr>
          <t>予約した研修室等を選択します。</t>
        </r>
      </text>
    </comment>
    <comment ref="K72" authorId="0" shapeId="0" xr:uid="{00000000-0006-0000-0000-00009E000000}">
      <text>
        <r>
          <rPr>
            <sz val="9"/>
            <color indexed="81"/>
            <rFont val="ＭＳ Ｐゴシック"/>
            <family val="3"/>
            <charset val="128"/>
          </rPr>
          <t>数量を選択します。</t>
        </r>
      </text>
    </comment>
    <comment ref="L72" authorId="0" shapeId="0" xr:uid="{00000000-0006-0000-0000-00009F000000}">
      <text>
        <r>
          <rPr>
            <sz val="9"/>
            <color indexed="81"/>
            <rFont val="ＭＳ Ｐゴシック"/>
            <family val="3"/>
            <charset val="128"/>
          </rPr>
          <t>予約した研修室等を選択します。</t>
        </r>
      </text>
    </comment>
    <comment ref="O72" authorId="0" shapeId="0" xr:uid="{00000000-0006-0000-0000-0000A0000000}">
      <text>
        <r>
          <rPr>
            <sz val="9"/>
            <color indexed="81"/>
            <rFont val="ＭＳ Ｐゴシック"/>
            <family val="3"/>
            <charset val="128"/>
          </rPr>
          <t>数量を選択します。</t>
        </r>
      </text>
    </comment>
    <comment ref="P72" authorId="0" shapeId="0" xr:uid="{00000000-0006-0000-0000-0000A1000000}">
      <text>
        <r>
          <rPr>
            <sz val="9"/>
            <color indexed="81"/>
            <rFont val="ＭＳ Ｐゴシック"/>
            <family val="3"/>
            <charset val="128"/>
          </rPr>
          <t>予約した研修室等を選択します。</t>
        </r>
      </text>
    </comment>
    <comment ref="S72" authorId="0" shapeId="0" xr:uid="{00000000-0006-0000-0000-0000A2000000}">
      <text>
        <r>
          <rPr>
            <sz val="9"/>
            <color indexed="81"/>
            <rFont val="ＭＳ Ｐゴシック"/>
            <family val="3"/>
            <charset val="128"/>
          </rPr>
          <t>数量を選択します。</t>
        </r>
      </text>
    </comment>
    <comment ref="U72" authorId="0" shapeId="0" xr:uid="{BBD8E9F9-B399-42BB-BA4B-EF1359C4D6BA}">
      <text>
        <r>
          <rPr>
            <b/>
            <sz val="9"/>
            <color indexed="81"/>
            <rFont val="MS P ゴシック"/>
            <family val="3"/>
            <charset val="128"/>
          </rPr>
          <t>日帰り者数（女性）を入力します</t>
        </r>
      </text>
    </comment>
    <comment ref="H73" authorId="0" shapeId="0" xr:uid="{00000000-0006-0000-0000-0000A5000000}">
      <text>
        <r>
          <rPr>
            <sz val="9"/>
            <color indexed="81"/>
            <rFont val="ＭＳ Ｐゴシック"/>
            <family val="3"/>
            <charset val="128"/>
          </rPr>
          <t>予約した研修室等を選択します。</t>
        </r>
      </text>
    </comment>
    <comment ref="K73" authorId="0" shapeId="0" xr:uid="{00000000-0006-0000-0000-0000A6000000}">
      <text>
        <r>
          <rPr>
            <sz val="9"/>
            <color indexed="81"/>
            <rFont val="ＭＳ Ｐゴシック"/>
            <family val="3"/>
            <charset val="128"/>
          </rPr>
          <t>数量を選択します。</t>
        </r>
      </text>
    </comment>
    <comment ref="L73" authorId="0" shapeId="0" xr:uid="{00000000-0006-0000-0000-0000A7000000}">
      <text>
        <r>
          <rPr>
            <sz val="9"/>
            <color indexed="81"/>
            <rFont val="ＭＳ Ｐゴシック"/>
            <family val="3"/>
            <charset val="128"/>
          </rPr>
          <t>予約した研修室等を選択します。</t>
        </r>
      </text>
    </comment>
    <comment ref="O73" authorId="0" shapeId="0" xr:uid="{00000000-0006-0000-0000-0000A8000000}">
      <text>
        <r>
          <rPr>
            <sz val="9"/>
            <color indexed="81"/>
            <rFont val="ＭＳ Ｐゴシック"/>
            <family val="3"/>
            <charset val="128"/>
          </rPr>
          <t>数量を選択します。</t>
        </r>
      </text>
    </comment>
    <comment ref="P73" authorId="0" shapeId="0" xr:uid="{00000000-0006-0000-0000-0000A9000000}">
      <text>
        <r>
          <rPr>
            <sz val="9"/>
            <color indexed="81"/>
            <rFont val="ＭＳ Ｐゴシック"/>
            <family val="3"/>
            <charset val="128"/>
          </rPr>
          <t>予約した研修室等を選択します。</t>
        </r>
      </text>
    </comment>
    <comment ref="S73" authorId="0" shapeId="0" xr:uid="{00000000-0006-0000-0000-0000AA000000}">
      <text>
        <r>
          <rPr>
            <sz val="9"/>
            <color indexed="81"/>
            <rFont val="ＭＳ Ｐゴシック"/>
            <family val="3"/>
            <charset val="128"/>
          </rPr>
          <t>数量を選択します。</t>
        </r>
      </text>
    </comment>
    <comment ref="H74" authorId="0" shapeId="0" xr:uid="{00000000-0006-0000-0000-0000AC000000}">
      <text>
        <r>
          <rPr>
            <sz val="9"/>
            <color indexed="81"/>
            <rFont val="ＭＳ Ｐゴシック"/>
            <family val="3"/>
            <charset val="128"/>
          </rPr>
          <t>予約した研修室等を選択します。</t>
        </r>
      </text>
    </comment>
    <comment ref="K74" authorId="0" shapeId="0" xr:uid="{00000000-0006-0000-0000-0000AD000000}">
      <text>
        <r>
          <rPr>
            <sz val="9"/>
            <color indexed="81"/>
            <rFont val="ＭＳ Ｐゴシック"/>
            <family val="3"/>
            <charset val="128"/>
          </rPr>
          <t>数量を選択します。</t>
        </r>
      </text>
    </comment>
    <comment ref="L74" authorId="0" shapeId="0" xr:uid="{00000000-0006-0000-0000-0000AE000000}">
      <text>
        <r>
          <rPr>
            <sz val="9"/>
            <color indexed="81"/>
            <rFont val="ＭＳ Ｐゴシック"/>
            <family val="3"/>
            <charset val="128"/>
          </rPr>
          <t>予約した研修室等を選択します。</t>
        </r>
      </text>
    </comment>
    <comment ref="O74" authorId="0" shapeId="0" xr:uid="{00000000-0006-0000-0000-0000AF000000}">
      <text>
        <r>
          <rPr>
            <sz val="9"/>
            <color indexed="81"/>
            <rFont val="ＭＳ Ｐゴシック"/>
            <family val="3"/>
            <charset val="128"/>
          </rPr>
          <t>数量を選択します。</t>
        </r>
      </text>
    </comment>
    <comment ref="P74" authorId="0" shapeId="0" xr:uid="{00000000-0006-0000-0000-0000B0000000}">
      <text>
        <r>
          <rPr>
            <sz val="9"/>
            <color indexed="81"/>
            <rFont val="ＭＳ Ｐゴシック"/>
            <family val="3"/>
            <charset val="128"/>
          </rPr>
          <t>予約した研修室等を選択します。</t>
        </r>
      </text>
    </comment>
    <comment ref="S74" authorId="0" shapeId="0" xr:uid="{00000000-0006-0000-0000-0000B1000000}">
      <text>
        <r>
          <rPr>
            <sz val="9"/>
            <color indexed="81"/>
            <rFont val="ＭＳ Ｐゴシック"/>
            <family val="3"/>
            <charset val="128"/>
          </rPr>
          <t>数量を選択します。</t>
        </r>
      </text>
    </comment>
    <comment ref="H75" authorId="0" shapeId="0" xr:uid="{00000000-0006-0000-0000-0000B3000000}">
      <text>
        <r>
          <rPr>
            <sz val="9"/>
            <color indexed="81"/>
            <rFont val="ＭＳ Ｐゴシック"/>
            <family val="3"/>
            <charset val="128"/>
          </rPr>
          <t>予約した研修室等を選択します。</t>
        </r>
      </text>
    </comment>
    <comment ref="K75" authorId="0" shapeId="0" xr:uid="{00000000-0006-0000-0000-0000B4000000}">
      <text>
        <r>
          <rPr>
            <sz val="9"/>
            <color indexed="81"/>
            <rFont val="ＭＳ Ｐゴシック"/>
            <family val="3"/>
            <charset val="128"/>
          </rPr>
          <t>数量を選択します。</t>
        </r>
      </text>
    </comment>
    <comment ref="L75" authorId="0" shapeId="0" xr:uid="{00000000-0006-0000-0000-0000B5000000}">
      <text>
        <r>
          <rPr>
            <sz val="9"/>
            <color indexed="81"/>
            <rFont val="ＭＳ Ｐゴシック"/>
            <family val="3"/>
            <charset val="128"/>
          </rPr>
          <t>予約した研修室等を選択します。</t>
        </r>
      </text>
    </comment>
    <comment ref="O75" authorId="0" shapeId="0" xr:uid="{00000000-0006-0000-0000-0000B6000000}">
      <text>
        <r>
          <rPr>
            <sz val="9"/>
            <color indexed="81"/>
            <rFont val="ＭＳ Ｐゴシック"/>
            <family val="3"/>
            <charset val="128"/>
          </rPr>
          <t>数量を選択します。</t>
        </r>
      </text>
    </comment>
    <comment ref="P75" authorId="0" shapeId="0" xr:uid="{00000000-0006-0000-0000-0000B7000000}">
      <text>
        <r>
          <rPr>
            <sz val="9"/>
            <color indexed="81"/>
            <rFont val="ＭＳ Ｐゴシック"/>
            <family val="3"/>
            <charset val="128"/>
          </rPr>
          <t>予約した研修室等を選択します。</t>
        </r>
      </text>
    </comment>
    <comment ref="S75" authorId="0" shapeId="0" xr:uid="{00000000-0006-0000-0000-0000B8000000}">
      <text>
        <r>
          <rPr>
            <sz val="9"/>
            <color indexed="81"/>
            <rFont val="ＭＳ Ｐゴシック"/>
            <family val="3"/>
            <charset val="128"/>
          </rPr>
          <t>数量を選択します。</t>
        </r>
      </text>
    </comment>
    <comment ref="H76" authorId="0" shapeId="0" xr:uid="{00000000-0006-0000-0000-0000B9000000}">
      <text>
        <r>
          <rPr>
            <sz val="9"/>
            <color indexed="81"/>
            <rFont val="ＭＳ Ｐゴシック"/>
            <family val="3"/>
            <charset val="128"/>
          </rPr>
          <t>予約した研修室等を選択します。</t>
        </r>
      </text>
    </comment>
    <comment ref="K76" authorId="0" shapeId="0" xr:uid="{00000000-0006-0000-0000-0000BA000000}">
      <text>
        <r>
          <rPr>
            <sz val="9"/>
            <color indexed="81"/>
            <rFont val="ＭＳ Ｐゴシック"/>
            <family val="3"/>
            <charset val="128"/>
          </rPr>
          <t>数量を選択します。</t>
        </r>
      </text>
    </comment>
    <comment ref="L76" authorId="0" shapeId="0" xr:uid="{00000000-0006-0000-0000-0000BB000000}">
      <text>
        <r>
          <rPr>
            <sz val="9"/>
            <color indexed="81"/>
            <rFont val="ＭＳ Ｐゴシック"/>
            <family val="3"/>
            <charset val="128"/>
          </rPr>
          <t>予約した研修室等を選択します。</t>
        </r>
      </text>
    </comment>
    <comment ref="O76" authorId="0" shapeId="0" xr:uid="{00000000-0006-0000-0000-0000BC000000}">
      <text>
        <r>
          <rPr>
            <sz val="9"/>
            <color indexed="81"/>
            <rFont val="ＭＳ Ｐゴシック"/>
            <family val="3"/>
            <charset val="128"/>
          </rPr>
          <t>数量を選択します。</t>
        </r>
      </text>
    </comment>
    <comment ref="P76" authorId="0" shapeId="0" xr:uid="{00000000-0006-0000-0000-0000BD000000}">
      <text>
        <r>
          <rPr>
            <sz val="9"/>
            <color indexed="81"/>
            <rFont val="ＭＳ Ｐゴシック"/>
            <family val="3"/>
            <charset val="128"/>
          </rPr>
          <t>予約した研修室等を選択します。</t>
        </r>
      </text>
    </comment>
    <comment ref="S76" authorId="0" shapeId="0" xr:uid="{00000000-0006-0000-0000-0000BE000000}">
      <text>
        <r>
          <rPr>
            <sz val="9"/>
            <color indexed="81"/>
            <rFont val="ＭＳ Ｐゴシック"/>
            <family val="3"/>
            <charset val="128"/>
          </rPr>
          <t>数量を選択します。</t>
        </r>
      </text>
    </comment>
    <comment ref="H77" authorId="0" shapeId="0" xr:uid="{00000000-0006-0000-0000-0000BF000000}">
      <text>
        <r>
          <rPr>
            <sz val="9"/>
            <color indexed="81"/>
            <rFont val="ＭＳ Ｐゴシック"/>
            <family val="3"/>
            <charset val="128"/>
          </rPr>
          <t>予約した研修室等を選択します。</t>
        </r>
      </text>
    </comment>
    <comment ref="K77" authorId="0" shapeId="0" xr:uid="{00000000-0006-0000-0000-0000C0000000}">
      <text>
        <r>
          <rPr>
            <sz val="9"/>
            <color indexed="81"/>
            <rFont val="ＭＳ Ｐゴシック"/>
            <family val="3"/>
            <charset val="128"/>
          </rPr>
          <t>数量を選択します。</t>
        </r>
      </text>
    </comment>
    <comment ref="L77" authorId="0" shapeId="0" xr:uid="{00000000-0006-0000-0000-0000C1000000}">
      <text>
        <r>
          <rPr>
            <sz val="9"/>
            <color indexed="81"/>
            <rFont val="ＭＳ Ｐゴシック"/>
            <family val="3"/>
            <charset val="128"/>
          </rPr>
          <t>予約した研修室等を選択します。</t>
        </r>
      </text>
    </comment>
    <comment ref="O77" authorId="0" shapeId="0" xr:uid="{00000000-0006-0000-0000-0000C2000000}">
      <text>
        <r>
          <rPr>
            <sz val="9"/>
            <color indexed="81"/>
            <rFont val="ＭＳ Ｐゴシック"/>
            <family val="3"/>
            <charset val="128"/>
          </rPr>
          <t>数量を選択します。</t>
        </r>
      </text>
    </comment>
    <comment ref="P77" authorId="0" shapeId="0" xr:uid="{00000000-0006-0000-0000-0000C3000000}">
      <text>
        <r>
          <rPr>
            <sz val="9"/>
            <color indexed="81"/>
            <rFont val="ＭＳ Ｐゴシック"/>
            <family val="3"/>
            <charset val="128"/>
          </rPr>
          <t>予約した研修室等を選択します。</t>
        </r>
      </text>
    </comment>
    <comment ref="S77" authorId="0" shapeId="0" xr:uid="{00000000-0006-0000-0000-0000C4000000}">
      <text>
        <r>
          <rPr>
            <sz val="9"/>
            <color indexed="81"/>
            <rFont val="ＭＳ Ｐゴシック"/>
            <family val="3"/>
            <charset val="128"/>
          </rPr>
          <t>数量を選択します。</t>
        </r>
      </text>
    </comment>
    <comment ref="Y83" authorId="0" shapeId="0" xr:uid="{00000000-0006-0000-0000-0000C5000000}">
      <text>
        <r>
          <rPr>
            <sz val="9"/>
            <color indexed="81"/>
            <rFont val="ＭＳ Ｐゴシック"/>
            <family val="3"/>
            <charset val="128"/>
          </rPr>
          <t>ページ番号を選択または入力します。</t>
        </r>
      </text>
    </comment>
    <comment ref="H92" authorId="0" shapeId="0" xr:uid="{00000000-0006-0000-0000-0000C6000000}">
      <text>
        <r>
          <rPr>
            <sz val="9"/>
            <color indexed="81"/>
            <rFont val="ＭＳ Ｐゴシック"/>
            <family val="3"/>
            <charset val="128"/>
          </rPr>
          <t>研修内容を入力します。
（改行は「Alt」キー＋「Enter」で行えます）</t>
        </r>
      </text>
    </comment>
    <comment ref="L92" authorId="0" shapeId="0" xr:uid="{00000000-0006-0000-0000-0000C7000000}">
      <text>
        <r>
          <rPr>
            <sz val="9"/>
            <color indexed="81"/>
            <rFont val="ＭＳ Ｐゴシック"/>
            <family val="3"/>
            <charset val="128"/>
          </rPr>
          <t>研修内容を入力します。
（改行は「Alt」キー＋「Enter」で行えます）</t>
        </r>
      </text>
    </comment>
    <comment ref="P92" authorId="0" shapeId="0" xr:uid="{00000000-0006-0000-0000-0000C8000000}">
      <text>
        <r>
          <rPr>
            <sz val="9"/>
            <color indexed="81"/>
            <rFont val="ＭＳ Ｐゴシック"/>
            <family val="3"/>
            <charset val="128"/>
          </rPr>
          <t>研修内容を入力します。
（改行は「Alt」キー＋「Enter」で行えます）</t>
        </r>
      </text>
    </comment>
    <comment ref="U92" authorId="0" shapeId="0" xr:uid="{54328292-2BA9-446C-98DA-32C521C2F3FF}">
      <text>
        <r>
          <rPr>
            <b/>
            <sz val="9"/>
            <color indexed="81"/>
            <rFont val="MS P ゴシック"/>
            <family val="3"/>
            <charset val="128"/>
          </rPr>
          <t>日帰り者数（男性）を入力します</t>
        </r>
      </text>
    </comment>
    <comment ref="F93" authorId="0" shapeId="0" xr:uid="{00000000-0006-0000-0000-0000CB000000}">
      <text>
        <r>
          <rPr>
            <sz val="9"/>
            <color indexed="81"/>
            <rFont val="ＭＳ Ｐゴシック"/>
            <family val="3"/>
            <charset val="128"/>
          </rPr>
          <t>月を選択または入力します。</t>
        </r>
      </text>
    </comment>
    <comment ref="F95" authorId="0" shapeId="0" xr:uid="{00000000-0006-0000-0000-0000CE000000}">
      <text>
        <r>
          <rPr>
            <sz val="9"/>
            <color indexed="81"/>
            <rFont val="ＭＳ Ｐゴシック"/>
            <family val="3"/>
            <charset val="128"/>
          </rPr>
          <t>利用日を選択または入力します。</t>
        </r>
      </text>
    </comment>
    <comment ref="H95" authorId="0" shapeId="0" xr:uid="{00000000-0006-0000-0000-0000CF000000}">
      <text>
        <r>
          <rPr>
            <sz val="9"/>
            <color indexed="81"/>
            <rFont val="ＭＳ Ｐゴシック"/>
            <family val="3"/>
            <charset val="128"/>
          </rPr>
          <t>予約した研修室等を選択します。</t>
        </r>
      </text>
    </comment>
    <comment ref="K95" authorId="0" shapeId="0" xr:uid="{00000000-0006-0000-0000-0000D0000000}">
      <text>
        <r>
          <rPr>
            <sz val="9"/>
            <color indexed="81"/>
            <rFont val="ＭＳ Ｐゴシック"/>
            <family val="3"/>
            <charset val="128"/>
          </rPr>
          <t>数量を選択します。</t>
        </r>
      </text>
    </comment>
    <comment ref="L95" authorId="0" shapeId="0" xr:uid="{00000000-0006-0000-0000-0000D1000000}">
      <text>
        <r>
          <rPr>
            <sz val="9"/>
            <color indexed="81"/>
            <rFont val="ＭＳ Ｐゴシック"/>
            <family val="3"/>
            <charset val="128"/>
          </rPr>
          <t>予約した研修室等を選択します。</t>
        </r>
      </text>
    </comment>
    <comment ref="O95" authorId="0" shapeId="0" xr:uid="{00000000-0006-0000-0000-0000D2000000}">
      <text>
        <r>
          <rPr>
            <sz val="9"/>
            <color indexed="81"/>
            <rFont val="ＭＳ Ｐゴシック"/>
            <family val="3"/>
            <charset val="128"/>
          </rPr>
          <t>数量を選択します。</t>
        </r>
      </text>
    </comment>
    <comment ref="P95" authorId="0" shapeId="0" xr:uid="{00000000-0006-0000-0000-0000D3000000}">
      <text>
        <r>
          <rPr>
            <sz val="9"/>
            <color indexed="81"/>
            <rFont val="ＭＳ Ｐゴシック"/>
            <family val="3"/>
            <charset val="128"/>
          </rPr>
          <t>予約した研修室等を選択します。</t>
        </r>
      </text>
    </comment>
    <comment ref="S95" authorId="0" shapeId="0" xr:uid="{00000000-0006-0000-0000-0000D4000000}">
      <text>
        <r>
          <rPr>
            <sz val="9"/>
            <color indexed="81"/>
            <rFont val="ＭＳ Ｐゴシック"/>
            <family val="3"/>
            <charset val="128"/>
          </rPr>
          <t>数量を選択します。</t>
        </r>
      </text>
    </comment>
    <comment ref="U95" authorId="0" shapeId="0" xr:uid="{F92BBFBF-F153-476D-8A1F-13579639DE0A}">
      <text>
        <r>
          <rPr>
            <b/>
            <sz val="9"/>
            <color indexed="81"/>
            <rFont val="MS P ゴシック"/>
            <family val="3"/>
            <charset val="128"/>
          </rPr>
          <t>日帰り者数（女性）を入力します</t>
        </r>
      </text>
    </comment>
    <comment ref="H96" authorId="0" shapeId="0" xr:uid="{00000000-0006-0000-0000-0000D7000000}">
      <text>
        <r>
          <rPr>
            <sz val="9"/>
            <color indexed="81"/>
            <rFont val="ＭＳ Ｐゴシック"/>
            <family val="3"/>
            <charset val="128"/>
          </rPr>
          <t>予約した研修室等を選択します。</t>
        </r>
      </text>
    </comment>
    <comment ref="K96" authorId="0" shapeId="0" xr:uid="{00000000-0006-0000-0000-0000D8000000}">
      <text>
        <r>
          <rPr>
            <sz val="9"/>
            <color indexed="81"/>
            <rFont val="ＭＳ Ｐゴシック"/>
            <family val="3"/>
            <charset val="128"/>
          </rPr>
          <t>数量を選択します。</t>
        </r>
      </text>
    </comment>
    <comment ref="L96" authorId="0" shapeId="0" xr:uid="{00000000-0006-0000-0000-0000D9000000}">
      <text>
        <r>
          <rPr>
            <sz val="9"/>
            <color indexed="81"/>
            <rFont val="ＭＳ Ｐゴシック"/>
            <family val="3"/>
            <charset val="128"/>
          </rPr>
          <t>予約した研修室等を選択します。</t>
        </r>
      </text>
    </comment>
    <comment ref="O96" authorId="0" shapeId="0" xr:uid="{00000000-0006-0000-0000-0000DA000000}">
      <text>
        <r>
          <rPr>
            <sz val="9"/>
            <color indexed="81"/>
            <rFont val="ＭＳ Ｐゴシック"/>
            <family val="3"/>
            <charset val="128"/>
          </rPr>
          <t>数量を選択します。</t>
        </r>
      </text>
    </comment>
    <comment ref="P96" authorId="0" shapeId="0" xr:uid="{00000000-0006-0000-0000-0000DB000000}">
      <text>
        <r>
          <rPr>
            <sz val="9"/>
            <color indexed="81"/>
            <rFont val="ＭＳ Ｐゴシック"/>
            <family val="3"/>
            <charset val="128"/>
          </rPr>
          <t>予約した研修室等を選択します。</t>
        </r>
      </text>
    </comment>
    <comment ref="S96" authorId="0" shapeId="0" xr:uid="{00000000-0006-0000-0000-0000DC000000}">
      <text>
        <r>
          <rPr>
            <sz val="9"/>
            <color indexed="81"/>
            <rFont val="ＭＳ Ｐゴシック"/>
            <family val="3"/>
            <charset val="128"/>
          </rPr>
          <t>数量を選択します。</t>
        </r>
      </text>
    </comment>
    <comment ref="H97" authorId="0" shapeId="0" xr:uid="{00000000-0006-0000-0000-0000DE000000}">
      <text>
        <r>
          <rPr>
            <sz val="9"/>
            <color indexed="81"/>
            <rFont val="ＭＳ Ｐゴシック"/>
            <family val="3"/>
            <charset val="128"/>
          </rPr>
          <t>予約した研修室等を選択します。</t>
        </r>
      </text>
    </comment>
    <comment ref="K97" authorId="0" shapeId="0" xr:uid="{00000000-0006-0000-0000-0000DF000000}">
      <text>
        <r>
          <rPr>
            <sz val="9"/>
            <color indexed="81"/>
            <rFont val="ＭＳ Ｐゴシック"/>
            <family val="3"/>
            <charset val="128"/>
          </rPr>
          <t>数量を選択します。</t>
        </r>
      </text>
    </comment>
    <comment ref="L97" authorId="0" shapeId="0" xr:uid="{00000000-0006-0000-0000-0000E0000000}">
      <text>
        <r>
          <rPr>
            <sz val="9"/>
            <color indexed="81"/>
            <rFont val="ＭＳ Ｐゴシック"/>
            <family val="3"/>
            <charset val="128"/>
          </rPr>
          <t>予約した研修室等を選択します。</t>
        </r>
      </text>
    </comment>
    <comment ref="O97" authorId="0" shapeId="0" xr:uid="{00000000-0006-0000-0000-0000E1000000}">
      <text>
        <r>
          <rPr>
            <sz val="9"/>
            <color indexed="81"/>
            <rFont val="ＭＳ Ｐゴシック"/>
            <family val="3"/>
            <charset val="128"/>
          </rPr>
          <t>数量を選択します。</t>
        </r>
      </text>
    </comment>
    <comment ref="P97" authorId="0" shapeId="0" xr:uid="{00000000-0006-0000-0000-0000E2000000}">
      <text>
        <r>
          <rPr>
            <sz val="9"/>
            <color indexed="81"/>
            <rFont val="ＭＳ Ｐゴシック"/>
            <family val="3"/>
            <charset val="128"/>
          </rPr>
          <t>予約した研修室等を選択します。</t>
        </r>
      </text>
    </comment>
    <comment ref="S97" authorId="0" shapeId="0" xr:uid="{00000000-0006-0000-0000-0000E3000000}">
      <text>
        <r>
          <rPr>
            <sz val="9"/>
            <color indexed="81"/>
            <rFont val="ＭＳ Ｐゴシック"/>
            <family val="3"/>
            <charset val="128"/>
          </rPr>
          <t>数量を選択します。</t>
        </r>
      </text>
    </comment>
    <comment ref="H98" authorId="0" shapeId="0" xr:uid="{00000000-0006-0000-0000-0000E5000000}">
      <text>
        <r>
          <rPr>
            <sz val="9"/>
            <color indexed="81"/>
            <rFont val="ＭＳ Ｐゴシック"/>
            <family val="3"/>
            <charset val="128"/>
          </rPr>
          <t>予約した研修室等を選択します。</t>
        </r>
      </text>
    </comment>
    <comment ref="K98" authorId="0" shapeId="0" xr:uid="{00000000-0006-0000-0000-0000E6000000}">
      <text>
        <r>
          <rPr>
            <sz val="9"/>
            <color indexed="81"/>
            <rFont val="ＭＳ Ｐゴシック"/>
            <family val="3"/>
            <charset val="128"/>
          </rPr>
          <t>数量を選択します。</t>
        </r>
      </text>
    </comment>
    <comment ref="L98" authorId="0" shapeId="0" xr:uid="{00000000-0006-0000-0000-0000E7000000}">
      <text>
        <r>
          <rPr>
            <sz val="9"/>
            <color indexed="81"/>
            <rFont val="ＭＳ Ｐゴシック"/>
            <family val="3"/>
            <charset val="128"/>
          </rPr>
          <t>予約した研修室等を選択します。</t>
        </r>
      </text>
    </comment>
    <comment ref="O98" authorId="0" shapeId="0" xr:uid="{00000000-0006-0000-0000-0000E8000000}">
      <text>
        <r>
          <rPr>
            <sz val="9"/>
            <color indexed="81"/>
            <rFont val="ＭＳ Ｐゴシック"/>
            <family val="3"/>
            <charset val="128"/>
          </rPr>
          <t>数量を選択します。</t>
        </r>
      </text>
    </comment>
    <comment ref="P98" authorId="0" shapeId="0" xr:uid="{00000000-0006-0000-0000-0000E9000000}">
      <text>
        <r>
          <rPr>
            <sz val="9"/>
            <color indexed="81"/>
            <rFont val="ＭＳ Ｐゴシック"/>
            <family val="3"/>
            <charset val="128"/>
          </rPr>
          <t>予約した研修室等を選択します。</t>
        </r>
      </text>
    </comment>
    <comment ref="S98" authorId="0" shapeId="0" xr:uid="{00000000-0006-0000-0000-0000EA000000}">
      <text>
        <r>
          <rPr>
            <sz val="9"/>
            <color indexed="81"/>
            <rFont val="ＭＳ Ｐゴシック"/>
            <family val="3"/>
            <charset val="128"/>
          </rPr>
          <t>数量を選択します。</t>
        </r>
      </text>
    </comment>
    <comment ref="H99" authorId="0" shapeId="0" xr:uid="{00000000-0006-0000-0000-0000EB000000}">
      <text>
        <r>
          <rPr>
            <sz val="9"/>
            <color indexed="81"/>
            <rFont val="ＭＳ Ｐゴシック"/>
            <family val="3"/>
            <charset val="128"/>
          </rPr>
          <t>予約した研修室等を選択します。</t>
        </r>
      </text>
    </comment>
    <comment ref="K99" authorId="0" shapeId="0" xr:uid="{00000000-0006-0000-0000-0000EC000000}">
      <text>
        <r>
          <rPr>
            <sz val="9"/>
            <color indexed="81"/>
            <rFont val="ＭＳ Ｐゴシック"/>
            <family val="3"/>
            <charset val="128"/>
          </rPr>
          <t>数量を選択します。</t>
        </r>
      </text>
    </comment>
    <comment ref="L99" authorId="0" shapeId="0" xr:uid="{00000000-0006-0000-0000-0000ED000000}">
      <text>
        <r>
          <rPr>
            <sz val="9"/>
            <color indexed="81"/>
            <rFont val="ＭＳ Ｐゴシック"/>
            <family val="3"/>
            <charset val="128"/>
          </rPr>
          <t>予約した研修室等を選択します。</t>
        </r>
      </text>
    </comment>
    <comment ref="O99" authorId="0" shapeId="0" xr:uid="{00000000-0006-0000-0000-0000EE000000}">
      <text>
        <r>
          <rPr>
            <sz val="9"/>
            <color indexed="81"/>
            <rFont val="ＭＳ Ｐゴシック"/>
            <family val="3"/>
            <charset val="128"/>
          </rPr>
          <t>数量を選択します。</t>
        </r>
      </text>
    </comment>
    <comment ref="P99" authorId="0" shapeId="0" xr:uid="{00000000-0006-0000-0000-0000EF000000}">
      <text>
        <r>
          <rPr>
            <sz val="9"/>
            <color indexed="81"/>
            <rFont val="ＭＳ Ｐゴシック"/>
            <family val="3"/>
            <charset val="128"/>
          </rPr>
          <t>予約した研修室等を選択します。</t>
        </r>
      </text>
    </comment>
    <comment ref="S99" authorId="0" shapeId="0" xr:uid="{00000000-0006-0000-0000-0000F0000000}">
      <text>
        <r>
          <rPr>
            <sz val="9"/>
            <color indexed="81"/>
            <rFont val="ＭＳ Ｐゴシック"/>
            <family val="3"/>
            <charset val="128"/>
          </rPr>
          <t>数量を選択します。</t>
        </r>
      </text>
    </comment>
    <comment ref="H100" authorId="0" shapeId="0" xr:uid="{00000000-0006-0000-0000-0000F1000000}">
      <text>
        <r>
          <rPr>
            <sz val="9"/>
            <color indexed="81"/>
            <rFont val="ＭＳ Ｐゴシック"/>
            <family val="3"/>
            <charset val="128"/>
          </rPr>
          <t>予約した研修室等を選択します。</t>
        </r>
      </text>
    </comment>
    <comment ref="K100" authorId="0" shapeId="0" xr:uid="{00000000-0006-0000-0000-0000F2000000}">
      <text>
        <r>
          <rPr>
            <sz val="9"/>
            <color indexed="81"/>
            <rFont val="ＭＳ Ｐゴシック"/>
            <family val="3"/>
            <charset val="128"/>
          </rPr>
          <t>数量を選択します。</t>
        </r>
      </text>
    </comment>
    <comment ref="L100" authorId="0" shapeId="0" xr:uid="{00000000-0006-0000-0000-0000F3000000}">
      <text>
        <r>
          <rPr>
            <sz val="9"/>
            <color indexed="81"/>
            <rFont val="ＭＳ Ｐゴシック"/>
            <family val="3"/>
            <charset val="128"/>
          </rPr>
          <t>予約した研修室等を選択します。</t>
        </r>
      </text>
    </comment>
    <comment ref="O100" authorId="0" shapeId="0" xr:uid="{00000000-0006-0000-0000-0000F4000000}">
      <text>
        <r>
          <rPr>
            <sz val="9"/>
            <color indexed="81"/>
            <rFont val="ＭＳ Ｐゴシック"/>
            <family val="3"/>
            <charset val="128"/>
          </rPr>
          <t>数量を選択します。</t>
        </r>
      </text>
    </comment>
    <comment ref="P100" authorId="0" shapeId="0" xr:uid="{00000000-0006-0000-0000-0000F5000000}">
      <text>
        <r>
          <rPr>
            <sz val="9"/>
            <color indexed="81"/>
            <rFont val="ＭＳ Ｐゴシック"/>
            <family val="3"/>
            <charset val="128"/>
          </rPr>
          <t>予約した研修室等を選択します。</t>
        </r>
      </text>
    </comment>
    <comment ref="S100" authorId="0" shapeId="0" xr:uid="{00000000-0006-0000-0000-0000F6000000}">
      <text>
        <r>
          <rPr>
            <sz val="9"/>
            <color indexed="81"/>
            <rFont val="ＭＳ Ｐゴシック"/>
            <family val="3"/>
            <charset val="128"/>
          </rPr>
          <t>数量を選択します。</t>
        </r>
      </text>
    </comment>
    <comment ref="Y140" authorId="0" shapeId="0" xr:uid="{00000000-0006-0000-0000-0000F7000000}">
      <text>
        <r>
          <rPr>
            <sz val="9"/>
            <color indexed="81"/>
            <rFont val="ＭＳ Ｐゴシック"/>
            <family val="3"/>
            <charset val="128"/>
          </rPr>
          <t>ページ番号を選択または入力します。</t>
        </r>
      </text>
    </comment>
    <comment ref="H149" authorId="0" shapeId="0" xr:uid="{00000000-0006-0000-0000-0000F8000000}">
      <text>
        <r>
          <rPr>
            <sz val="9"/>
            <color indexed="81"/>
            <rFont val="ＭＳ Ｐゴシック"/>
            <family val="3"/>
            <charset val="128"/>
          </rPr>
          <t>研修内容を入力します。
（改行は「Alt」キー＋「Enter」で行えます）</t>
        </r>
      </text>
    </comment>
    <comment ref="L149" authorId="0" shapeId="0" xr:uid="{00000000-0006-0000-0000-0000F9000000}">
      <text>
        <r>
          <rPr>
            <sz val="9"/>
            <color indexed="81"/>
            <rFont val="ＭＳ Ｐゴシック"/>
            <family val="3"/>
            <charset val="128"/>
          </rPr>
          <t>研修内容を入力します。
（改行は「Alt」キー＋「Enter」で行えます）</t>
        </r>
      </text>
    </comment>
    <comment ref="P149" authorId="0" shapeId="0" xr:uid="{00000000-0006-0000-0000-0000FA000000}">
      <text>
        <r>
          <rPr>
            <sz val="9"/>
            <color indexed="81"/>
            <rFont val="ＭＳ Ｐゴシック"/>
            <family val="3"/>
            <charset val="128"/>
          </rPr>
          <t>研修内容を入力します。
（改行は「Alt」キー＋「Enter」で行えます）</t>
        </r>
      </text>
    </comment>
    <comment ref="U149" authorId="0" shapeId="0" xr:uid="{F21DE353-AB44-43C1-8EDE-85B1A41F2179}">
      <text>
        <r>
          <rPr>
            <b/>
            <sz val="9"/>
            <color indexed="81"/>
            <rFont val="MS P ゴシック"/>
            <family val="3"/>
            <charset val="128"/>
          </rPr>
          <t>日帰り者数（男性）を入力します</t>
        </r>
      </text>
    </comment>
    <comment ref="F150" authorId="0" shapeId="0" xr:uid="{00000000-0006-0000-0000-0000FD000000}">
      <text>
        <r>
          <rPr>
            <sz val="9"/>
            <color indexed="81"/>
            <rFont val="ＭＳ Ｐゴシック"/>
            <family val="3"/>
            <charset val="128"/>
          </rPr>
          <t>月を選択または入力します。</t>
        </r>
      </text>
    </comment>
    <comment ref="F152" authorId="0" shapeId="0" xr:uid="{00000000-0006-0000-0000-000000010000}">
      <text>
        <r>
          <rPr>
            <sz val="9"/>
            <color indexed="81"/>
            <rFont val="ＭＳ Ｐゴシック"/>
            <family val="3"/>
            <charset val="128"/>
          </rPr>
          <t>利用日を選択または入力します。</t>
        </r>
      </text>
    </comment>
    <comment ref="H152" authorId="0" shapeId="0" xr:uid="{00000000-0006-0000-0000-000001010000}">
      <text>
        <r>
          <rPr>
            <sz val="9"/>
            <color indexed="81"/>
            <rFont val="ＭＳ Ｐゴシック"/>
            <family val="3"/>
            <charset val="128"/>
          </rPr>
          <t>予約した研修室等を選択します。</t>
        </r>
      </text>
    </comment>
    <comment ref="K152" authorId="0" shapeId="0" xr:uid="{00000000-0006-0000-0000-000002010000}">
      <text>
        <r>
          <rPr>
            <sz val="9"/>
            <color indexed="81"/>
            <rFont val="ＭＳ Ｐゴシック"/>
            <family val="3"/>
            <charset val="128"/>
          </rPr>
          <t>数量を選択します。</t>
        </r>
      </text>
    </comment>
    <comment ref="L152" authorId="0" shapeId="0" xr:uid="{00000000-0006-0000-0000-000003010000}">
      <text>
        <r>
          <rPr>
            <sz val="9"/>
            <color indexed="81"/>
            <rFont val="ＭＳ Ｐゴシック"/>
            <family val="3"/>
            <charset val="128"/>
          </rPr>
          <t>予約した研修室等を選択します。</t>
        </r>
      </text>
    </comment>
    <comment ref="O152" authorId="0" shapeId="0" xr:uid="{00000000-0006-0000-0000-000004010000}">
      <text>
        <r>
          <rPr>
            <sz val="9"/>
            <color indexed="81"/>
            <rFont val="ＭＳ Ｐゴシック"/>
            <family val="3"/>
            <charset val="128"/>
          </rPr>
          <t>数量を選択します。</t>
        </r>
      </text>
    </comment>
    <comment ref="P152" authorId="0" shapeId="0" xr:uid="{00000000-0006-0000-0000-000005010000}">
      <text>
        <r>
          <rPr>
            <sz val="9"/>
            <color indexed="81"/>
            <rFont val="ＭＳ Ｐゴシック"/>
            <family val="3"/>
            <charset val="128"/>
          </rPr>
          <t>予約した研修室等を選択します。</t>
        </r>
      </text>
    </comment>
    <comment ref="S152" authorId="0" shapeId="0" xr:uid="{00000000-0006-0000-0000-000006010000}">
      <text>
        <r>
          <rPr>
            <sz val="9"/>
            <color indexed="81"/>
            <rFont val="ＭＳ Ｐゴシック"/>
            <family val="3"/>
            <charset val="128"/>
          </rPr>
          <t>数量を選択します。</t>
        </r>
      </text>
    </comment>
    <comment ref="U152" authorId="0" shapeId="0" xr:uid="{16F89B34-CC8A-4C95-B507-5CD3441913AB}">
      <text>
        <r>
          <rPr>
            <b/>
            <sz val="9"/>
            <color indexed="81"/>
            <rFont val="MS P ゴシック"/>
            <family val="3"/>
            <charset val="128"/>
          </rPr>
          <t>日帰り者数（女性）を入力します</t>
        </r>
      </text>
    </comment>
    <comment ref="H153" authorId="0" shapeId="0" xr:uid="{00000000-0006-0000-0000-000009010000}">
      <text>
        <r>
          <rPr>
            <sz val="9"/>
            <color indexed="81"/>
            <rFont val="ＭＳ Ｐゴシック"/>
            <family val="3"/>
            <charset val="128"/>
          </rPr>
          <t>予約した研修室等を選択します。</t>
        </r>
      </text>
    </comment>
    <comment ref="K153" authorId="0" shapeId="0" xr:uid="{00000000-0006-0000-0000-00000A010000}">
      <text>
        <r>
          <rPr>
            <sz val="9"/>
            <color indexed="81"/>
            <rFont val="ＭＳ Ｐゴシック"/>
            <family val="3"/>
            <charset val="128"/>
          </rPr>
          <t>数量を選択します。</t>
        </r>
      </text>
    </comment>
    <comment ref="L153" authorId="0" shapeId="0" xr:uid="{00000000-0006-0000-0000-00000B010000}">
      <text>
        <r>
          <rPr>
            <sz val="9"/>
            <color indexed="81"/>
            <rFont val="ＭＳ Ｐゴシック"/>
            <family val="3"/>
            <charset val="128"/>
          </rPr>
          <t>予約した研修室等を選択します。</t>
        </r>
      </text>
    </comment>
    <comment ref="O153" authorId="0" shapeId="0" xr:uid="{00000000-0006-0000-0000-00000C010000}">
      <text>
        <r>
          <rPr>
            <sz val="9"/>
            <color indexed="81"/>
            <rFont val="ＭＳ Ｐゴシック"/>
            <family val="3"/>
            <charset val="128"/>
          </rPr>
          <t>数量を選択します。</t>
        </r>
      </text>
    </comment>
    <comment ref="P153" authorId="0" shapeId="0" xr:uid="{00000000-0006-0000-0000-00000D010000}">
      <text>
        <r>
          <rPr>
            <sz val="9"/>
            <color indexed="81"/>
            <rFont val="ＭＳ Ｐゴシック"/>
            <family val="3"/>
            <charset val="128"/>
          </rPr>
          <t>予約した研修室等を選択します。</t>
        </r>
      </text>
    </comment>
    <comment ref="S153" authorId="0" shapeId="0" xr:uid="{00000000-0006-0000-0000-00000E010000}">
      <text>
        <r>
          <rPr>
            <sz val="9"/>
            <color indexed="81"/>
            <rFont val="ＭＳ Ｐゴシック"/>
            <family val="3"/>
            <charset val="128"/>
          </rPr>
          <t>数量を選択します。</t>
        </r>
      </text>
    </comment>
    <comment ref="H154" authorId="0" shapeId="0" xr:uid="{00000000-0006-0000-0000-000010010000}">
      <text>
        <r>
          <rPr>
            <sz val="9"/>
            <color indexed="81"/>
            <rFont val="ＭＳ Ｐゴシック"/>
            <family val="3"/>
            <charset val="128"/>
          </rPr>
          <t>予約した研修室等を選択します。</t>
        </r>
      </text>
    </comment>
    <comment ref="K154" authorId="0" shapeId="0" xr:uid="{00000000-0006-0000-0000-000011010000}">
      <text>
        <r>
          <rPr>
            <sz val="9"/>
            <color indexed="81"/>
            <rFont val="ＭＳ Ｐゴシック"/>
            <family val="3"/>
            <charset val="128"/>
          </rPr>
          <t>数量を選択します。</t>
        </r>
      </text>
    </comment>
    <comment ref="L154" authorId="0" shapeId="0" xr:uid="{00000000-0006-0000-0000-000012010000}">
      <text>
        <r>
          <rPr>
            <sz val="9"/>
            <color indexed="81"/>
            <rFont val="ＭＳ Ｐゴシック"/>
            <family val="3"/>
            <charset val="128"/>
          </rPr>
          <t>予約した研修室等を選択します。</t>
        </r>
      </text>
    </comment>
    <comment ref="O154" authorId="0" shapeId="0" xr:uid="{00000000-0006-0000-0000-000013010000}">
      <text>
        <r>
          <rPr>
            <sz val="9"/>
            <color indexed="81"/>
            <rFont val="ＭＳ Ｐゴシック"/>
            <family val="3"/>
            <charset val="128"/>
          </rPr>
          <t>数量を選択します。</t>
        </r>
      </text>
    </comment>
    <comment ref="P154" authorId="0" shapeId="0" xr:uid="{00000000-0006-0000-0000-000014010000}">
      <text>
        <r>
          <rPr>
            <sz val="9"/>
            <color indexed="81"/>
            <rFont val="ＭＳ Ｐゴシック"/>
            <family val="3"/>
            <charset val="128"/>
          </rPr>
          <t>予約した研修室等を選択します。</t>
        </r>
      </text>
    </comment>
    <comment ref="S154" authorId="0" shapeId="0" xr:uid="{00000000-0006-0000-0000-000015010000}">
      <text>
        <r>
          <rPr>
            <sz val="9"/>
            <color indexed="81"/>
            <rFont val="ＭＳ Ｐゴシック"/>
            <family val="3"/>
            <charset val="128"/>
          </rPr>
          <t>数量を選択します。</t>
        </r>
      </text>
    </comment>
    <comment ref="H155" authorId="0" shapeId="0" xr:uid="{00000000-0006-0000-0000-000017010000}">
      <text>
        <r>
          <rPr>
            <sz val="9"/>
            <color indexed="81"/>
            <rFont val="ＭＳ Ｐゴシック"/>
            <family val="3"/>
            <charset val="128"/>
          </rPr>
          <t>予約した研修室等を選択します。</t>
        </r>
      </text>
    </comment>
    <comment ref="K155" authorId="0" shapeId="0" xr:uid="{00000000-0006-0000-0000-000018010000}">
      <text>
        <r>
          <rPr>
            <sz val="9"/>
            <color indexed="81"/>
            <rFont val="ＭＳ Ｐゴシック"/>
            <family val="3"/>
            <charset val="128"/>
          </rPr>
          <t>数量を選択します。</t>
        </r>
      </text>
    </comment>
    <comment ref="L155" authorId="0" shapeId="0" xr:uid="{00000000-0006-0000-0000-000019010000}">
      <text>
        <r>
          <rPr>
            <sz val="9"/>
            <color indexed="81"/>
            <rFont val="ＭＳ Ｐゴシック"/>
            <family val="3"/>
            <charset val="128"/>
          </rPr>
          <t>予約した研修室等を選択します。</t>
        </r>
      </text>
    </comment>
    <comment ref="O155" authorId="0" shapeId="0" xr:uid="{00000000-0006-0000-0000-00001A010000}">
      <text>
        <r>
          <rPr>
            <sz val="9"/>
            <color indexed="81"/>
            <rFont val="ＭＳ Ｐゴシック"/>
            <family val="3"/>
            <charset val="128"/>
          </rPr>
          <t>数量を選択します。</t>
        </r>
      </text>
    </comment>
    <comment ref="P155" authorId="0" shapeId="0" xr:uid="{00000000-0006-0000-0000-00001B010000}">
      <text>
        <r>
          <rPr>
            <sz val="9"/>
            <color indexed="81"/>
            <rFont val="ＭＳ Ｐゴシック"/>
            <family val="3"/>
            <charset val="128"/>
          </rPr>
          <t>予約した研修室等を選択します。</t>
        </r>
      </text>
    </comment>
    <comment ref="S155" authorId="0" shapeId="0" xr:uid="{00000000-0006-0000-0000-00001C010000}">
      <text>
        <r>
          <rPr>
            <sz val="9"/>
            <color indexed="81"/>
            <rFont val="ＭＳ Ｐゴシック"/>
            <family val="3"/>
            <charset val="128"/>
          </rPr>
          <t>数量を選択します。</t>
        </r>
      </text>
    </comment>
    <comment ref="H156" authorId="0" shapeId="0" xr:uid="{00000000-0006-0000-0000-00001D010000}">
      <text>
        <r>
          <rPr>
            <sz val="9"/>
            <color indexed="81"/>
            <rFont val="ＭＳ Ｐゴシック"/>
            <family val="3"/>
            <charset val="128"/>
          </rPr>
          <t>予約した研修室等を選択します。</t>
        </r>
      </text>
    </comment>
    <comment ref="K156" authorId="0" shapeId="0" xr:uid="{00000000-0006-0000-0000-00001E010000}">
      <text>
        <r>
          <rPr>
            <sz val="9"/>
            <color indexed="81"/>
            <rFont val="ＭＳ Ｐゴシック"/>
            <family val="3"/>
            <charset val="128"/>
          </rPr>
          <t>数量を選択します。</t>
        </r>
      </text>
    </comment>
    <comment ref="L156" authorId="0" shapeId="0" xr:uid="{00000000-0006-0000-0000-00001F010000}">
      <text>
        <r>
          <rPr>
            <sz val="9"/>
            <color indexed="81"/>
            <rFont val="ＭＳ Ｐゴシック"/>
            <family val="3"/>
            <charset val="128"/>
          </rPr>
          <t>予約した研修室等を選択します。</t>
        </r>
      </text>
    </comment>
    <comment ref="O156" authorId="0" shapeId="0" xr:uid="{00000000-0006-0000-0000-000020010000}">
      <text>
        <r>
          <rPr>
            <sz val="9"/>
            <color indexed="81"/>
            <rFont val="ＭＳ Ｐゴシック"/>
            <family val="3"/>
            <charset val="128"/>
          </rPr>
          <t>数量を選択します。</t>
        </r>
      </text>
    </comment>
    <comment ref="P156" authorId="0" shapeId="0" xr:uid="{00000000-0006-0000-0000-000021010000}">
      <text>
        <r>
          <rPr>
            <sz val="9"/>
            <color indexed="81"/>
            <rFont val="ＭＳ Ｐゴシック"/>
            <family val="3"/>
            <charset val="128"/>
          </rPr>
          <t>予約した研修室等を選択します。</t>
        </r>
      </text>
    </comment>
    <comment ref="S156" authorId="0" shapeId="0" xr:uid="{00000000-0006-0000-0000-000022010000}">
      <text>
        <r>
          <rPr>
            <sz val="9"/>
            <color indexed="81"/>
            <rFont val="ＭＳ Ｐゴシック"/>
            <family val="3"/>
            <charset val="128"/>
          </rPr>
          <t>数量を選択します。</t>
        </r>
      </text>
    </comment>
    <comment ref="H157" authorId="0" shapeId="0" xr:uid="{00000000-0006-0000-0000-000023010000}">
      <text>
        <r>
          <rPr>
            <sz val="9"/>
            <color indexed="81"/>
            <rFont val="ＭＳ Ｐゴシック"/>
            <family val="3"/>
            <charset val="128"/>
          </rPr>
          <t>予約した研修室等を選択します。</t>
        </r>
      </text>
    </comment>
    <comment ref="K157" authorId="0" shapeId="0" xr:uid="{00000000-0006-0000-0000-000024010000}">
      <text>
        <r>
          <rPr>
            <sz val="9"/>
            <color indexed="81"/>
            <rFont val="ＭＳ Ｐゴシック"/>
            <family val="3"/>
            <charset val="128"/>
          </rPr>
          <t>数量を選択します。</t>
        </r>
      </text>
    </comment>
    <comment ref="L157" authorId="0" shapeId="0" xr:uid="{00000000-0006-0000-0000-000025010000}">
      <text>
        <r>
          <rPr>
            <sz val="9"/>
            <color indexed="81"/>
            <rFont val="ＭＳ Ｐゴシック"/>
            <family val="3"/>
            <charset val="128"/>
          </rPr>
          <t>予約した研修室等を選択します。</t>
        </r>
      </text>
    </comment>
    <comment ref="O157" authorId="0" shapeId="0" xr:uid="{00000000-0006-0000-0000-000026010000}">
      <text>
        <r>
          <rPr>
            <sz val="9"/>
            <color indexed="81"/>
            <rFont val="ＭＳ Ｐゴシック"/>
            <family val="3"/>
            <charset val="128"/>
          </rPr>
          <t>数量を選択します。</t>
        </r>
      </text>
    </comment>
    <comment ref="P157" authorId="0" shapeId="0" xr:uid="{00000000-0006-0000-0000-000027010000}">
      <text>
        <r>
          <rPr>
            <sz val="9"/>
            <color indexed="81"/>
            <rFont val="ＭＳ Ｐゴシック"/>
            <family val="3"/>
            <charset val="128"/>
          </rPr>
          <t>予約した研修室等を選択します。</t>
        </r>
      </text>
    </comment>
    <comment ref="S157" authorId="0" shapeId="0" xr:uid="{00000000-0006-0000-0000-000028010000}">
      <text>
        <r>
          <rPr>
            <sz val="9"/>
            <color indexed="81"/>
            <rFont val="ＭＳ Ｐゴシック"/>
            <family val="3"/>
            <charset val="128"/>
          </rPr>
          <t>数量を選択します。</t>
        </r>
      </text>
    </comment>
    <comment ref="U158" authorId="0" shapeId="0" xr:uid="{EDF70B02-1973-4FAF-A2B4-9A80FBF723EF}">
      <text>
        <r>
          <rPr>
            <b/>
            <sz val="9"/>
            <color indexed="81"/>
            <rFont val="MS P ゴシック"/>
            <family val="3"/>
            <charset val="128"/>
          </rPr>
          <t>日帰り者数（男性）を入力します</t>
        </r>
      </text>
    </comment>
    <comment ref="U161" authorId="0" shapeId="0" xr:uid="{C87EAB19-61C8-483B-94EB-59E4F7F3F7A7}">
      <text>
        <r>
          <rPr>
            <b/>
            <sz val="9"/>
            <color indexed="81"/>
            <rFont val="MS P ゴシック"/>
            <family val="3"/>
            <charset val="128"/>
          </rPr>
          <t>日帰り者数（女性）を入力します</t>
        </r>
      </text>
    </comment>
    <comment ref="U167" authorId="0" shapeId="0" xr:uid="{98C81E99-66D0-4C05-8277-A9C674DD6F6E}">
      <text>
        <r>
          <rPr>
            <b/>
            <sz val="9"/>
            <color indexed="81"/>
            <rFont val="MS P ゴシック"/>
            <family val="3"/>
            <charset val="128"/>
          </rPr>
          <t>日帰り者数（男性）を入力します</t>
        </r>
      </text>
    </comment>
    <comment ref="U170" authorId="0" shapeId="0" xr:uid="{71170B20-779A-4A1C-8488-7DF40504713F}">
      <text>
        <r>
          <rPr>
            <b/>
            <sz val="9"/>
            <color indexed="81"/>
            <rFont val="MS P ゴシック"/>
            <family val="3"/>
            <charset val="128"/>
          </rPr>
          <t>日帰り者数（女性）を入力します</t>
        </r>
      </text>
    </comment>
    <comment ref="U176" authorId="0" shapeId="0" xr:uid="{47BB2244-88BF-4B39-9C98-7937C2467389}">
      <text>
        <r>
          <rPr>
            <b/>
            <sz val="9"/>
            <color indexed="81"/>
            <rFont val="MS P ゴシック"/>
            <family val="3"/>
            <charset val="128"/>
          </rPr>
          <t>日帰り者数（男性）を入力します</t>
        </r>
      </text>
    </comment>
    <comment ref="U179" authorId="0" shapeId="0" xr:uid="{16A0A08B-3643-4900-9B3B-04F77A2F509A}">
      <text>
        <r>
          <rPr>
            <b/>
            <sz val="9"/>
            <color indexed="81"/>
            <rFont val="MS P ゴシック"/>
            <family val="3"/>
            <charset val="128"/>
          </rPr>
          <t>日帰り者数（女性）を入力します</t>
        </r>
      </text>
    </comment>
    <comment ref="U185" authorId="0" shapeId="0" xr:uid="{126CB579-5B42-47F4-8BE0-18547B03E78F}">
      <text>
        <r>
          <rPr>
            <b/>
            <sz val="9"/>
            <color indexed="81"/>
            <rFont val="MS P ゴシック"/>
            <family val="3"/>
            <charset val="128"/>
          </rPr>
          <t>日帰り者数（男性）を入力します</t>
        </r>
      </text>
    </comment>
    <comment ref="U188" authorId="0" shapeId="0" xr:uid="{3DD4D311-4A23-4112-9190-0D773DE626FE}">
      <text>
        <r>
          <rPr>
            <b/>
            <sz val="9"/>
            <color indexed="81"/>
            <rFont val="MS P ゴシック"/>
            <family val="3"/>
            <charset val="128"/>
          </rPr>
          <t>日帰り者数（女性）を入力します</t>
        </r>
      </text>
    </comment>
    <comment ref="Y197" authorId="0" shapeId="0" xr:uid="{00000000-0006-0000-0000-000029010000}">
      <text>
        <r>
          <rPr>
            <sz val="9"/>
            <color indexed="81"/>
            <rFont val="ＭＳ Ｐゴシック"/>
            <family val="3"/>
            <charset val="128"/>
          </rPr>
          <t>ページ番号を選択または入力します。</t>
        </r>
      </text>
    </comment>
    <comment ref="H206" authorId="0" shapeId="0" xr:uid="{00000000-0006-0000-0000-00002A010000}">
      <text>
        <r>
          <rPr>
            <sz val="9"/>
            <color indexed="81"/>
            <rFont val="ＭＳ Ｐゴシック"/>
            <family val="3"/>
            <charset val="128"/>
          </rPr>
          <t>研修内容を入力します。
（改行は「Alt」キー＋「Enter」で行えます）</t>
        </r>
      </text>
    </comment>
    <comment ref="L206" authorId="0" shapeId="0" xr:uid="{00000000-0006-0000-0000-00002B010000}">
      <text>
        <r>
          <rPr>
            <sz val="9"/>
            <color indexed="81"/>
            <rFont val="ＭＳ Ｐゴシック"/>
            <family val="3"/>
            <charset val="128"/>
          </rPr>
          <t>研修内容を入力します。
（改行は「Alt」キー＋「Enter」で行えます）</t>
        </r>
      </text>
    </comment>
    <comment ref="P206" authorId="0" shapeId="0" xr:uid="{00000000-0006-0000-0000-00002C010000}">
      <text>
        <r>
          <rPr>
            <sz val="9"/>
            <color indexed="81"/>
            <rFont val="ＭＳ Ｐゴシック"/>
            <family val="3"/>
            <charset val="128"/>
          </rPr>
          <t>研修内容を入力します。
（改行は「Alt」キー＋「Enter」で行えます）</t>
        </r>
      </text>
    </comment>
    <comment ref="U206" authorId="0" shapeId="0" xr:uid="{60C0A33B-DA17-46AF-AC00-02B290F706E8}">
      <text>
        <r>
          <rPr>
            <b/>
            <sz val="9"/>
            <color indexed="81"/>
            <rFont val="MS P ゴシック"/>
            <family val="3"/>
            <charset val="128"/>
          </rPr>
          <t>日帰り者数（男性）を入力します</t>
        </r>
      </text>
    </comment>
    <comment ref="F207" authorId="0" shapeId="0" xr:uid="{00000000-0006-0000-0000-00002F010000}">
      <text>
        <r>
          <rPr>
            <sz val="9"/>
            <color indexed="81"/>
            <rFont val="ＭＳ Ｐゴシック"/>
            <family val="3"/>
            <charset val="128"/>
          </rPr>
          <t>月を選択または入力します。</t>
        </r>
      </text>
    </comment>
    <comment ref="F209" authorId="0" shapeId="0" xr:uid="{00000000-0006-0000-0000-000032010000}">
      <text>
        <r>
          <rPr>
            <sz val="9"/>
            <color indexed="81"/>
            <rFont val="ＭＳ Ｐゴシック"/>
            <family val="3"/>
            <charset val="128"/>
          </rPr>
          <t>利用日を選択または入力します。</t>
        </r>
      </text>
    </comment>
    <comment ref="H209" authorId="0" shapeId="0" xr:uid="{00000000-0006-0000-0000-000033010000}">
      <text>
        <r>
          <rPr>
            <sz val="9"/>
            <color indexed="81"/>
            <rFont val="ＭＳ Ｐゴシック"/>
            <family val="3"/>
            <charset val="128"/>
          </rPr>
          <t>予約した研修室等を選択します。</t>
        </r>
      </text>
    </comment>
    <comment ref="K209" authorId="0" shapeId="0" xr:uid="{00000000-0006-0000-0000-000034010000}">
      <text>
        <r>
          <rPr>
            <sz val="9"/>
            <color indexed="81"/>
            <rFont val="ＭＳ Ｐゴシック"/>
            <family val="3"/>
            <charset val="128"/>
          </rPr>
          <t>数量を選択します。</t>
        </r>
      </text>
    </comment>
    <comment ref="L209" authorId="0" shapeId="0" xr:uid="{00000000-0006-0000-0000-000035010000}">
      <text>
        <r>
          <rPr>
            <sz val="9"/>
            <color indexed="81"/>
            <rFont val="ＭＳ Ｐゴシック"/>
            <family val="3"/>
            <charset val="128"/>
          </rPr>
          <t>予約した研修室等を選択します。</t>
        </r>
      </text>
    </comment>
    <comment ref="O209" authorId="0" shapeId="0" xr:uid="{00000000-0006-0000-0000-000036010000}">
      <text>
        <r>
          <rPr>
            <sz val="9"/>
            <color indexed="81"/>
            <rFont val="ＭＳ Ｐゴシック"/>
            <family val="3"/>
            <charset val="128"/>
          </rPr>
          <t>数量を選択します。</t>
        </r>
      </text>
    </comment>
    <comment ref="P209" authorId="0" shapeId="0" xr:uid="{00000000-0006-0000-0000-000037010000}">
      <text>
        <r>
          <rPr>
            <sz val="9"/>
            <color indexed="81"/>
            <rFont val="ＭＳ Ｐゴシック"/>
            <family val="3"/>
            <charset val="128"/>
          </rPr>
          <t>予約した研修室等を選択します。</t>
        </r>
      </text>
    </comment>
    <comment ref="S209" authorId="0" shapeId="0" xr:uid="{00000000-0006-0000-0000-000038010000}">
      <text>
        <r>
          <rPr>
            <sz val="9"/>
            <color indexed="81"/>
            <rFont val="ＭＳ Ｐゴシック"/>
            <family val="3"/>
            <charset val="128"/>
          </rPr>
          <t>数量を選択します。</t>
        </r>
      </text>
    </comment>
    <comment ref="U209" authorId="0" shapeId="0" xr:uid="{92B2CA34-1E96-45D3-BFE9-9726C1A8546E}">
      <text>
        <r>
          <rPr>
            <b/>
            <sz val="9"/>
            <color indexed="81"/>
            <rFont val="MS P ゴシック"/>
            <family val="3"/>
            <charset val="128"/>
          </rPr>
          <t>日帰り者数（女性）を入力します</t>
        </r>
      </text>
    </comment>
    <comment ref="H210" authorId="0" shapeId="0" xr:uid="{00000000-0006-0000-0000-00003B010000}">
      <text>
        <r>
          <rPr>
            <sz val="9"/>
            <color indexed="81"/>
            <rFont val="ＭＳ Ｐゴシック"/>
            <family val="3"/>
            <charset val="128"/>
          </rPr>
          <t>予約した研修室等を選択します。</t>
        </r>
      </text>
    </comment>
    <comment ref="K210" authorId="0" shapeId="0" xr:uid="{00000000-0006-0000-0000-00003C010000}">
      <text>
        <r>
          <rPr>
            <sz val="9"/>
            <color indexed="81"/>
            <rFont val="ＭＳ Ｐゴシック"/>
            <family val="3"/>
            <charset val="128"/>
          </rPr>
          <t>数量を選択します。</t>
        </r>
      </text>
    </comment>
    <comment ref="L210" authorId="0" shapeId="0" xr:uid="{00000000-0006-0000-0000-00003D010000}">
      <text>
        <r>
          <rPr>
            <sz val="9"/>
            <color indexed="81"/>
            <rFont val="ＭＳ Ｐゴシック"/>
            <family val="3"/>
            <charset val="128"/>
          </rPr>
          <t>予約した研修室等を選択します。</t>
        </r>
      </text>
    </comment>
    <comment ref="O210" authorId="0" shapeId="0" xr:uid="{00000000-0006-0000-0000-00003E010000}">
      <text>
        <r>
          <rPr>
            <sz val="9"/>
            <color indexed="81"/>
            <rFont val="ＭＳ Ｐゴシック"/>
            <family val="3"/>
            <charset val="128"/>
          </rPr>
          <t>数量を選択します。</t>
        </r>
      </text>
    </comment>
    <comment ref="P210" authorId="0" shapeId="0" xr:uid="{00000000-0006-0000-0000-00003F010000}">
      <text>
        <r>
          <rPr>
            <sz val="9"/>
            <color indexed="81"/>
            <rFont val="ＭＳ Ｐゴシック"/>
            <family val="3"/>
            <charset val="128"/>
          </rPr>
          <t>予約した研修室等を選択します。</t>
        </r>
      </text>
    </comment>
    <comment ref="S210" authorId="0" shapeId="0" xr:uid="{00000000-0006-0000-0000-000040010000}">
      <text>
        <r>
          <rPr>
            <sz val="9"/>
            <color indexed="81"/>
            <rFont val="ＭＳ Ｐゴシック"/>
            <family val="3"/>
            <charset val="128"/>
          </rPr>
          <t>数量を選択します。</t>
        </r>
      </text>
    </comment>
    <comment ref="H211" authorId="0" shapeId="0" xr:uid="{00000000-0006-0000-0000-000042010000}">
      <text>
        <r>
          <rPr>
            <sz val="9"/>
            <color indexed="81"/>
            <rFont val="ＭＳ Ｐゴシック"/>
            <family val="3"/>
            <charset val="128"/>
          </rPr>
          <t>予約した研修室等を選択します。</t>
        </r>
      </text>
    </comment>
    <comment ref="K211" authorId="0" shapeId="0" xr:uid="{00000000-0006-0000-0000-000043010000}">
      <text>
        <r>
          <rPr>
            <sz val="9"/>
            <color indexed="81"/>
            <rFont val="ＭＳ Ｐゴシック"/>
            <family val="3"/>
            <charset val="128"/>
          </rPr>
          <t>数量を選択します。</t>
        </r>
      </text>
    </comment>
    <comment ref="L211" authorId="0" shapeId="0" xr:uid="{00000000-0006-0000-0000-000044010000}">
      <text>
        <r>
          <rPr>
            <sz val="9"/>
            <color indexed="81"/>
            <rFont val="ＭＳ Ｐゴシック"/>
            <family val="3"/>
            <charset val="128"/>
          </rPr>
          <t>予約した研修室等を選択します。</t>
        </r>
      </text>
    </comment>
    <comment ref="O211" authorId="0" shapeId="0" xr:uid="{00000000-0006-0000-0000-000045010000}">
      <text>
        <r>
          <rPr>
            <sz val="9"/>
            <color indexed="81"/>
            <rFont val="ＭＳ Ｐゴシック"/>
            <family val="3"/>
            <charset val="128"/>
          </rPr>
          <t>数量を選択します。</t>
        </r>
      </text>
    </comment>
    <comment ref="P211" authorId="0" shapeId="0" xr:uid="{00000000-0006-0000-0000-000046010000}">
      <text>
        <r>
          <rPr>
            <sz val="9"/>
            <color indexed="81"/>
            <rFont val="ＭＳ Ｐゴシック"/>
            <family val="3"/>
            <charset val="128"/>
          </rPr>
          <t>予約した研修室等を選択します。</t>
        </r>
      </text>
    </comment>
    <comment ref="S211" authorId="0" shapeId="0" xr:uid="{00000000-0006-0000-0000-000047010000}">
      <text>
        <r>
          <rPr>
            <sz val="9"/>
            <color indexed="81"/>
            <rFont val="ＭＳ Ｐゴシック"/>
            <family val="3"/>
            <charset val="128"/>
          </rPr>
          <t>数量を選択します。</t>
        </r>
      </text>
    </comment>
    <comment ref="H212" authorId="0" shapeId="0" xr:uid="{00000000-0006-0000-0000-000049010000}">
      <text>
        <r>
          <rPr>
            <sz val="9"/>
            <color indexed="81"/>
            <rFont val="ＭＳ Ｐゴシック"/>
            <family val="3"/>
            <charset val="128"/>
          </rPr>
          <t>予約した研修室等を選択します。</t>
        </r>
      </text>
    </comment>
    <comment ref="K212" authorId="0" shapeId="0" xr:uid="{00000000-0006-0000-0000-00004A010000}">
      <text>
        <r>
          <rPr>
            <sz val="9"/>
            <color indexed="81"/>
            <rFont val="ＭＳ Ｐゴシック"/>
            <family val="3"/>
            <charset val="128"/>
          </rPr>
          <t>数量を選択します。</t>
        </r>
      </text>
    </comment>
    <comment ref="L212" authorId="0" shapeId="0" xr:uid="{00000000-0006-0000-0000-00004B010000}">
      <text>
        <r>
          <rPr>
            <sz val="9"/>
            <color indexed="81"/>
            <rFont val="ＭＳ Ｐゴシック"/>
            <family val="3"/>
            <charset val="128"/>
          </rPr>
          <t>予約した研修室等を選択します。</t>
        </r>
      </text>
    </comment>
    <comment ref="O212" authorId="0" shapeId="0" xr:uid="{00000000-0006-0000-0000-00004C010000}">
      <text>
        <r>
          <rPr>
            <sz val="9"/>
            <color indexed="81"/>
            <rFont val="ＭＳ Ｐゴシック"/>
            <family val="3"/>
            <charset val="128"/>
          </rPr>
          <t>数量を選択します。</t>
        </r>
      </text>
    </comment>
    <comment ref="P212" authorId="0" shapeId="0" xr:uid="{00000000-0006-0000-0000-00004D010000}">
      <text>
        <r>
          <rPr>
            <sz val="9"/>
            <color indexed="81"/>
            <rFont val="ＭＳ Ｐゴシック"/>
            <family val="3"/>
            <charset val="128"/>
          </rPr>
          <t>予約した研修室等を選択します。</t>
        </r>
      </text>
    </comment>
    <comment ref="S212" authorId="0" shapeId="0" xr:uid="{00000000-0006-0000-0000-00004E010000}">
      <text>
        <r>
          <rPr>
            <sz val="9"/>
            <color indexed="81"/>
            <rFont val="ＭＳ Ｐゴシック"/>
            <family val="3"/>
            <charset val="128"/>
          </rPr>
          <t>数量を選択します。</t>
        </r>
      </text>
    </comment>
    <comment ref="H213" authorId="0" shapeId="0" xr:uid="{00000000-0006-0000-0000-00004F010000}">
      <text>
        <r>
          <rPr>
            <sz val="9"/>
            <color indexed="81"/>
            <rFont val="ＭＳ Ｐゴシック"/>
            <family val="3"/>
            <charset val="128"/>
          </rPr>
          <t>予約した研修室等を選択します。</t>
        </r>
      </text>
    </comment>
    <comment ref="K213" authorId="0" shapeId="0" xr:uid="{00000000-0006-0000-0000-000050010000}">
      <text>
        <r>
          <rPr>
            <sz val="9"/>
            <color indexed="81"/>
            <rFont val="ＭＳ Ｐゴシック"/>
            <family val="3"/>
            <charset val="128"/>
          </rPr>
          <t>数量を選択します。</t>
        </r>
      </text>
    </comment>
    <comment ref="L213" authorId="0" shapeId="0" xr:uid="{00000000-0006-0000-0000-000051010000}">
      <text>
        <r>
          <rPr>
            <sz val="9"/>
            <color indexed="81"/>
            <rFont val="ＭＳ Ｐゴシック"/>
            <family val="3"/>
            <charset val="128"/>
          </rPr>
          <t>予約した研修室等を選択します。</t>
        </r>
      </text>
    </comment>
    <comment ref="O213" authorId="0" shapeId="0" xr:uid="{00000000-0006-0000-0000-000052010000}">
      <text>
        <r>
          <rPr>
            <sz val="9"/>
            <color indexed="81"/>
            <rFont val="ＭＳ Ｐゴシック"/>
            <family val="3"/>
            <charset val="128"/>
          </rPr>
          <t>数量を選択します。</t>
        </r>
      </text>
    </comment>
    <comment ref="P213" authorId="0" shapeId="0" xr:uid="{00000000-0006-0000-0000-000053010000}">
      <text>
        <r>
          <rPr>
            <sz val="9"/>
            <color indexed="81"/>
            <rFont val="ＭＳ Ｐゴシック"/>
            <family val="3"/>
            <charset val="128"/>
          </rPr>
          <t>予約した研修室等を選択します。</t>
        </r>
      </text>
    </comment>
    <comment ref="S213" authorId="0" shapeId="0" xr:uid="{00000000-0006-0000-0000-000054010000}">
      <text>
        <r>
          <rPr>
            <sz val="9"/>
            <color indexed="81"/>
            <rFont val="ＭＳ Ｐゴシック"/>
            <family val="3"/>
            <charset val="128"/>
          </rPr>
          <t>数量を選択します。</t>
        </r>
      </text>
    </comment>
    <comment ref="H214" authorId="0" shapeId="0" xr:uid="{00000000-0006-0000-0000-000055010000}">
      <text>
        <r>
          <rPr>
            <sz val="9"/>
            <color indexed="81"/>
            <rFont val="ＭＳ Ｐゴシック"/>
            <family val="3"/>
            <charset val="128"/>
          </rPr>
          <t>予約した研修室等を選択します。</t>
        </r>
      </text>
    </comment>
    <comment ref="K214" authorId="0" shapeId="0" xr:uid="{00000000-0006-0000-0000-000056010000}">
      <text>
        <r>
          <rPr>
            <sz val="9"/>
            <color indexed="81"/>
            <rFont val="ＭＳ Ｐゴシック"/>
            <family val="3"/>
            <charset val="128"/>
          </rPr>
          <t>数量を選択します。</t>
        </r>
      </text>
    </comment>
    <comment ref="L214" authorId="0" shapeId="0" xr:uid="{00000000-0006-0000-0000-000057010000}">
      <text>
        <r>
          <rPr>
            <sz val="9"/>
            <color indexed="81"/>
            <rFont val="ＭＳ Ｐゴシック"/>
            <family val="3"/>
            <charset val="128"/>
          </rPr>
          <t>予約した研修室等を選択します。</t>
        </r>
      </text>
    </comment>
    <comment ref="O214" authorId="0" shapeId="0" xr:uid="{00000000-0006-0000-0000-000058010000}">
      <text>
        <r>
          <rPr>
            <sz val="9"/>
            <color indexed="81"/>
            <rFont val="ＭＳ Ｐゴシック"/>
            <family val="3"/>
            <charset val="128"/>
          </rPr>
          <t>数量を選択します。</t>
        </r>
      </text>
    </comment>
    <comment ref="P214" authorId="0" shapeId="0" xr:uid="{00000000-0006-0000-0000-000059010000}">
      <text>
        <r>
          <rPr>
            <sz val="9"/>
            <color indexed="81"/>
            <rFont val="ＭＳ Ｐゴシック"/>
            <family val="3"/>
            <charset val="128"/>
          </rPr>
          <t>予約した研修室等を選択します。</t>
        </r>
      </text>
    </comment>
    <comment ref="S214" authorId="0" shapeId="0" xr:uid="{00000000-0006-0000-0000-00005A010000}">
      <text>
        <r>
          <rPr>
            <sz val="9"/>
            <color indexed="81"/>
            <rFont val="ＭＳ Ｐゴシック"/>
            <family val="3"/>
            <charset val="128"/>
          </rPr>
          <t>数量を選択します。</t>
        </r>
      </text>
    </comment>
    <comment ref="U215" authorId="0" shapeId="0" xr:uid="{9292AE67-AED3-4BAB-BA3C-791529CA7B75}">
      <text>
        <r>
          <rPr>
            <b/>
            <sz val="9"/>
            <color indexed="81"/>
            <rFont val="MS P ゴシック"/>
            <family val="3"/>
            <charset val="128"/>
          </rPr>
          <t>日帰り者数（男性）を入力します</t>
        </r>
      </text>
    </comment>
    <comment ref="U218" authorId="0" shapeId="0" xr:uid="{AD722120-C4A9-4157-A782-38188C843427}">
      <text>
        <r>
          <rPr>
            <b/>
            <sz val="9"/>
            <color indexed="81"/>
            <rFont val="MS P ゴシック"/>
            <family val="3"/>
            <charset val="128"/>
          </rPr>
          <t>日帰り者数（女性）を入力します</t>
        </r>
      </text>
    </comment>
    <comment ref="U224" authorId="0" shapeId="0" xr:uid="{ABA53180-C99C-4070-90E9-4BE1D7B8F3DC}">
      <text>
        <r>
          <rPr>
            <b/>
            <sz val="9"/>
            <color indexed="81"/>
            <rFont val="MS P ゴシック"/>
            <family val="3"/>
            <charset val="128"/>
          </rPr>
          <t>日帰り者数（男性）を入力します</t>
        </r>
      </text>
    </comment>
    <comment ref="U227" authorId="0" shapeId="0" xr:uid="{7A78E330-C168-4D0B-9051-9C6231F47A1A}">
      <text>
        <r>
          <rPr>
            <b/>
            <sz val="9"/>
            <color indexed="81"/>
            <rFont val="MS P ゴシック"/>
            <family val="3"/>
            <charset val="128"/>
          </rPr>
          <t>日帰り者数（女性）を入力します</t>
        </r>
      </text>
    </comment>
    <comment ref="U233" authorId="0" shapeId="0" xr:uid="{7E8AAEFF-DB99-4476-933E-B4EE68193D1F}">
      <text>
        <r>
          <rPr>
            <b/>
            <sz val="9"/>
            <color indexed="81"/>
            <rFont val="MS P ゴシック"/>
            <family val="3"/>
            <charset val="128"/>
          </rPr>
          <t>日帰り者数（男性）を入力します</t>
        </r>
      </text>
    </comment>
    <comment ref="U236" authorId="0" shapeId="0" xr:uid="{78146A7C-4BF0-4C97-AEB7-689F842D51E4}">
      <text>
        <r>
          <rPr>
            <b/>
            <sz val="9"/>
            <color indexed="81"/>
            <rFont val="MS P ゴシック"/>
            <family val="3"/>
            <charset val="128"/>
          </rPr>
          <t>日帰り者数（女性）を入力します</t>
        </r>
      </text>
    </comment>
    <comment ref="U242" authorId="0" shapeId="0" xr:uid="{7BBCCD15-EF5F-42B8-B1AF-8D0530288AB4}">
      <text>
        <r>
          <rPr>
            <b/>
            <sz val="9"/>
            <color indexed="81"/>
            <rFont val="MS P ゴシック"/>
            <family val="3"/>
            <charset val="128"/>
          </rPr>
          <t>日帰り者数（男性）を入力します</t>
        </r>
      </text>
    </comment>
    <comment ref="U245" authorId="0" shapeId="0" xr:uid="{9C954F4F-4947-4120-98DC-A0C0F1CD682C}">
      <text>
        <r>
          <rPr>
            <b/>
            <sz val="9"/>
            <color indexed="81"/>
            <rFont val="MS P ゴシック"/>
            <family val="3"/>
            <charset val="128"/>
          </rPr>
          <t>日帰り者数（女性）を入力します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国立青少年教育振興機構</author>
  </authors>
  <commentList>
    <comment ref="U46" authorId="0" shapeId="0" xr:uid="{611D51A2-7A1E-4CE2-B40F-A7537B34A5EB}">
      <text>
        <r>
          <rPr>
            <b/>
            <sz val="9"/>
            <color indexed="81"/>
            <rFont val="MS P ゴシック"/>
            <family val="3"/>
            <charset val="128"/>
          </rPr>
          <t>日帰り者数（男性）を入力します</t>
        </r>
      </text>
    </comment>
    <comment ref="U49" authorId="0" shapeId="0" xr:uid="{9E206D9C-ACA6-49FD-A81B-83C6D104829D}">
      <text>
        <r>
          <rPr>
            <b/>
            <sz val="9"/>
            <color indexed="81"/>
            <rFont val="MS P ゴシック"/>
            <family val="3"/>
            <charset val="128"/>
          </rPr>
          <t>日帰り者数（女性）を入力します</t>
        </r>
      </text>
    </comment>
    <comment ref="U55" authorId="0" shapeId="0" xr:uid="{04EA291E-1013-4ED2-ACE8-C10EA098E5F7}">
      <text>
        <r>
          <rPr>
            <b/>
            <sz val="9"/>
            <color indexed="81"/>
            <rFont val="MS P ゴシック"/>
            <family val="3"/>
            <charset val="128"/>
          </rPr>
          <t>日帰り者数（男性）を入力します</t>
        </r>
      </text>
    </comment>
    <comment ref="U58" authorId="0" shapeId="0" xr:uid="{6A195C93-DECC-4883-88AC-E4B2CA0B042E}">
      <text>
        <r>
          <rPr>
            <b/>
            <sz val="9"/>
            <color indexed="81"/>
            <rFont val="MS P ゴシック"/>
            <family val="3"/>
            <charset val="128"/>
          </rPr>
          <t>日帰り者数（女性）を入力します</t>
        </r>
      </text>
    </comment>
    <comment ref="U64" authorId="0" shapeId="0" xr:uid="{A819B9E4-1398-4D9C-82E5-89287C6195DA}">
      <text>
        <r>
          <rPr>
            <b/>
            <sz val="9"/>
            <color indexed="81"/>
            <rFont val="MS P ゴシック"/>
            <family val="3"/>
            <charset val="128"/>
          </rPr>
          <t>日帰り者数（男性）を入力します</t>
        </r>
      </text>
    </comment>
    <comment ref="U67" authorId="0" shapeId="0" xr:uid="{20B41064-5D95-4E98-AA61-A1250FA307B9}">
      <text>
        <r>
          <rPr>
            <b/>
            <sz val="9"/>
            <color indexed="81"/>
            <rFont val="MS P ゴシック"/>
            <family val="3"/>
            <charset val="128"/>
          </rPr>
          <t>日帰り者数（女性）を入力します</t>
        </r>
      </text>
    </comment>
    <comment ref="U87" authorId="0" shapeId="0" xr:uid="{B3A24932-479E-4175-8CF9-ADC1459C7A68}">
      <text>
        <r>
          <rPr>
            <b/>
            <sz val="9"/>
            <color indexed="81"/>
            <rFont val="MS P ゴシック"/>
            <family val="3"/>
            <charset val="128"/>
          </rPr>
          <t>日帰り者数（男性）を入力します</t>
        </r>
      </text>
    </comment>
    <comment ref="U90" authorId="0" shapeId="0" xr:uid="{0F7ED9DC-D4FA-4F08-981D-94FCEC31DACB}">
      <text>
        <r>
          <rPr>
            <b/>
            <sz val="9"/>
            <color indexed="81"/>
            <rFont val="MS P ゴシック"/>
            <family val="3"/>
            <charset val="128"/>
          </rPr>
          <t>日帰り者数（女性）を入力します</t>
        </r>
      </text>
    </comment>
    <comment ref="U96" authorId="0" shapeId="0" xr:uid="{CB528E78-F2EB-45AE-8F1E-5112DF6F2C43}">
      <text>
        <r>
          <rPr>
            <b/>
            <sz val="9"/>
            <color indexed="81"/>
            <rFont val="MS P ゴシック"/>
            <family val="3"/>
            <charset val="128"/>
          </rPr>
          <t>日帰り者数（男性）を入力します</t>
        </r>
      </text>
    </comment>
    <comment ref="U99" authorId="0" shapeId="0" xr:uid="{39B19819-A4EA-40E5-9927-A6D9F090A786}">
      <text>
        <r>
          <rPr>
            <b/>
            <sz val="9"/>
            <color indexed="81"/>
            <rFont val="MS P ゴシック"/>
            <family val="3"/>
            <charset val="128"/>
          </rPr>
          <t>日帰り者数（女性）を入力します</t>
        </r>
      </text>
    </comment>
    <comment ref="U105" authorId="0" shapeId="0" xr:uid="{8505AF51-B5D3-4C0F-8174-C2C80F233E01}">
      <text>
        <r>
          <rPr>
            <b/>
            <sz val="9"/>
            <color indexed="81"/>
            <rFont val="MS P ゴシック"/>
            <family val="3"/>
            <charset val="128"/>
          </rPr>
          <t>日帰り者数（男性）を入力します</t>
        </r>
      </text>
    </comment>
    <comment ref="U108" authorId="0" shapeId="0" xr:uid="{8F2FE615-449D-4112-B2FC-7513B9235724}">
      <text>
        <r>
          <rPr>
            <b/>
            <sz val="9"/>
            <color indexed="81"/>
            <rFont val="MS P ゴシック"/>
            <family val="3"/>
            <charset val="128"/>
          </rPr>
          <t>日帰り者数（女性）を入力します</t>
        </r>
      </text>
    </comment>
    <comment ref="U114" authorId="0" shapeId="0" xr:uid="{3EC8B087-602E-4797-A1F5-AA15D769DBE2}">
      <text>
        <r>
          <rPr>
            <b/>
            <sz val="9"/>
            <color indexed="81"/>
            <rFont val="MS P ゴシック"/>
            <family val="3"/>
            <charset val="128"/>
          </rPr>
          <t>日帰り者数（男性）を入力します</t>
        </r>
      </text>
    </comment>
    <comment ref="U117" authorId="0" shapeId="0" xr:uid="{DD99D942-AE4F-4AA6-A103-EDBB875DABB3}">
      <text>
        <r>
          <rPr>
            <b/>
            <sz val="9"/>
            <color indexed="81"/>
            <rFont val="MS P ゴシック"/>
            <family val="3"/>
            <charset val="128"/>
          </rPr>
          <t>日帰り者数（女性）を入力します</t>
        </r>
      </text>
    </comment>
    <comment ref="U123" authorId="0" shapeId="0" xr:uid="{2BE8F60F-46C3-415F-A21A-FA6081E79789}">
      <text>
        <r>
          <rPr>
            <b/>
            <sz val="9"/>
            <color indexed="81"/>
            <rFont val="MS P ゴシック"/>
            <family val="3"/>
            <charset val="128"/>
          </rPr>
          <t>日帰り者数（男性）を入力します</t>
        </r>
      </text>
    </comment>
    <comment ref="U126" authorId="0" shapeId="0" xr:uid="{6C5F195B-EFDC-4E42-A35F-83B09FF14DF0}">
      <text>
        <r>
          <rPr>
            <b/>
            <sz val="9"/>
            <color indexed="81"/>
            <rFont val="MS P ゴシック"/>
            <family val="3"/>
            <charset val="128"/>
          </rPr>
          <t>日帰り者数（女性）を入力します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国立青少年教育振興機構</author>
  </authors>
  <commentList>
    <comment ref="U46" authorId="0" shapeId="0" xr:uid="{6BC1F54C-853B-472E-9B17-093BB8338A32}">
      <text>
        <r>
          <rPr>
            <b/>
            <sz val="9"/>
            <color indexed="81"/>
            <rFont val="MS P ゴシック"/>
            <family val="3"/>
            <charset val="128"/>
          </rPr>
          <t>日帰り者数（男性）を入力します</t>
        </r>
      </text>
    </comment>
    <comment ref="U49" authorId="0" shapeId="0" xr:uid="{E9D2A6BE-4296-4C62-B024-F2F16A381FD9}">
      <text>
        <r>
          <rPr>
            <b/>
            <sz val="9"/>
            <color indexed="81"/>
            <rFont val="MS P ゴシック"/>
            <family val="3"/>
            <charset val="128"/>
          </rPr>
          <t>日帰り者数（女性）を入力します</t>
        </r>
      </text>
    </comment>
    <comment ref="U55" authorId="0" shapeId="0" xr:uid="{B4115D0D-A315-4459-8315-72FA17DD70D4}">
      <text>
        <r>
          <rPr>
            <b/>
            <sz val="9"/>
            <color indexed="81"/>
            <rFont val="MS P ゴシック"/>
            <family val="3"/>
            <charset val="128"/>
          </rPr>
          <t>日帰り者数（男性）を入力します</t>
        </r>
      </text>
    </comment>
    <comment ref="U58" authorId="0" shapeId="0" xr:uid="{521AB9F6-2C1E-49CA-BDBC-652E9A095675}">
      <text>
        <r>
          <rPr>
            <b/>
            <sz val="9"/>
            <color indexed="81"/>
            <rFont val="MS P ゴシック"/>
            <family val="3"/>
            <charset val="128"/>
          </rPr>
          <t>日帰り者数（女性）を入力します</t>
        </r>
      </text>
    </comment>
    <comment ref="U64" authorId="0" shapeId="0" xr:uid="{73C06F44-1550-48C5-AE7A-D3B546B65C1D}">
      <text>
        <r>
          <rPr>
            <b/>
            <sz val="9"/>
            <color indexed="81"/>
            <rFont val="MS P ゴシック"/>
            <family val="3"/>
            <charset val="128"/>
          </rPr>
          <t>日帰り者数（男性）を入力します</t>
        </r>
      </text>
    </comment>
    <comment ref="U67" authorId="0" shapeId="0" xr:uid="{E739ED76-CD68-4472-B4CA-4AB08A4FEC0E}">
      <text>
        <r>
          <rPr>
            <b/>
            <sz val="9"/>
            <color indexed="81"/>
            <rFont val="MS P ゴシック"/>
            <family val="3"/>
            <charset val="128"/>
          </rPr>
          <t>日帰り者数（女性）を入力します</t>
        </r>
      </text>
    </comment>
    <comment ref="U87" authorId="0" shapeId="0" xr:uid="{F0130AB5-481E-4179-9F41-251AB7FB9DBB}">
      <text>
        <r>
          <rPr>
            <b/>
            <sz val="9"/>
            <color indexed="81"/>
            <rFont val="MS P ゴシック"/>
            <family val="3"/>
            <charset val="128"/>
          </rPr>
          <t>日帰り者数（男性）を入力します</t>
        </r>
      </text>
    </comment>
    <comment ref="U90" authorId="0" shapeId="0" xr:uid="{88323452-147F-4E93-901C-1F10A1023378}">
      <text>
        <r>
          <rPr>
            <b/>
            <sz val="9"/>
            <color indexed="81"/>
            <rFont val="MS P ゴシック"/>
            <family val="3"/>
            <charset val="128"/>
          </rPr>
          <t>日帰り者数（女性）を入力します</t>
        </r>
      </text>
    </comment>
  </commentList>
</comments>
</file>

<file path=xl/sharedStrings.xml><?xml version="1.0" encoding="utf-8"?>
<sst xmlns="http://schemas.openxmlformats.org/spreadsheetml/2006/main" count="1444" uniqueCount="456">
  <si>
    <t>国立オリンピック記念青少年総合センター</t>
    <rPh sb="0" eb="2">
      <t>コクリツ</t>
    </rPh>
    <rPh sb="8" eb="10">
      <t>キネン</t>
    </rPh>
    <rPh sb="10" eb="13">
      <t>セイショウネン</t>
    </rPh>
    <rPh sb="13" eb="15">
      <t>ソウゴウ</t>
    </rPh>
    <phoneticPr fontId="2"/>
  </si>
  <si>
    <t>受付
スタッフ名</t>
    <rPh sb="0" eb="2">
      <t>ウケツケ</t>
    </rPh>
    <rPh sb="7" eb="8">
      <t>メイ</t>
    </rPh>
    <phoneticPr fontId="2"/>
  </si>
  <si>
    <t>青</t>
    <rPh sb="0" eb="1">
      <t>アオ</t>
    </rPh>
    <phoneticPr fontId="2"/>
  </si>
  <si>
    <t>一</t>
    <rPh sb="0" eb="1">
      <t>イチ</t>
    </rPh>
    <phoneticPr fontId="2"/>
  </si>
  <si>
    <t>地域コード</t>
    <rPh sb="0" eb="2">
      <t>チイキ</t>
    </rPh>
    <phoneticPr fontId="2"/>
  </si>
  <si>
    <t>団体名等</t>
    <rPh sb="0" eb="3">
      <t>ダンタイメイ</t>
    </rPh>
    <rPh sb="3" eb="4">
      <t>ナド</t>
    </rPh>
    <phoneticPr fontId="2"/>
  </si>
  <si>
    <t>研修会名等</t>
    <rPh sb="0" eb="3">
      <t>ケンシュウカイ</t>
    </rPh>
    <rPh sb="3" eb="4">
      <t>メイ</t>
    </rPh>
    <rPh sb="4" eb="5">
      <t>ナド</t>
    </rPh>
    <phoneticPr fontId="2"/>
  </si>
  <si>
    <t>利用期間</t>
    <rPh sb="0" eb="2">
      <t>リヨウ</t>
    </rPh>
    <rPh sb="2" eb="4">
      <t>キカン</t>
    </rPh>
    <phoneticPr fontId="2"/>
  </si>
  <si>
    <t>住所</t>
    <rPh sb="0" eb="2">
      <t>ジュウショ</t>
    </rPh>
    <phoneticPr fontId="2"/>
  </si>
  <si>
    <t>午前</t>
  </si>
  <si>
    <t>午後</t>
  </si>
  <si>
    <t>夜間</t>
  </si>
  <si>
    <t>内容</t>
    <rPh sb="0" eb="2">
      <t>ナイヨウ</t>
    </rPh>
    <phoneticPr fontId="2"/>
  </si>
  <si>
    <t>支払方法</t>
    <rPh sb="0" eb="2">
      <t>シハライ</t>
    </rPh>
    <rPh sb="2" eb="4">
      <t>ホウホウ</t>
    </rPh>
    <phoneticPr fontId="2"/>
  </si>
  <si>
    <t>年</t>
    <rPh sb="0" eb="1">
      <t>ネン</t>
    </rPh>
    <phoneticPr fontId="2"/>
  </si>
  <si>
    <t>月</t>
    <rPh sb="0" eb="1">
      <t>ガツ</t>
    </rPh>
    <phoneticPr fontId="2"/>
  </si>
  <si>
    <t>日</t>
    <rPh sb="0" eb="1">
      <t>ニチ</t>
    </rPh>
    <phoneticPr fontId="2"/>
  </si>
  <si>
    <t>時から</t>
    <rPh sb="0" eb="1">
      <t>ジ</t>
    </rPh>
    <phoneticPr fontId="2"/>
  </si>
  <si>
    <t>時まで</t>
    <rPh sb="0" eb="1">
      <t>ジ</t>
    </rPh>
    <phoneticPr fontId="2"/>
  </si>
  <si>
    <t>受付</t>
    <rPh sb="0" eb="2">
      <t>ウケツケ</t>
    </rPh>
    <phoneticPr fontId="2"/>
  </si>
  <si>
    <t>確認</t>
    <rPh sb="0" eb="2">
      <t>カクニン</t>
    </rPh>
    <phoneticPr fontId="2"/>
  </si>
  <si>
    <t>確定</t>
    <rPh sb="0" eb="2">
      <t>カクテイ</t>
    </rPh>
    <phoneticPr fontId="2"/>
  </si>
  <si>
    <t>団体区分</t>
    <rPh sb="2" eb="4">
      <t>クブン</t>
    </rPh>
    <phoneticPr fontId="2"/>
  </si>
  <si>
    <t>目的区分</t>
    <rPh sb="2" eb="4">
      <t>クブン</t>
    </rPh>
    <phoneticPr fontId="2"/>
  </si>
  <si>
    <t>午　前</t>
    <rPh sb="0" eb="1">
      <t>ウマ</t>
    </rPh>
    <rPh sb="2" eb="3">
      <t>マエ</t>
    </rPh>
    <phoneticPr fontId="2"/>
  </si>
  <si>
    <t>午　後</t>
    <rPh sb="0" eb="1">
      <t>ウマ</t>
    </rPh>
    <rPh sb="2" eb="3">
      <t>ゴ</t>
    </rPh>
    <phoneticPr fontId="2"/>
  </si>
  <si>
    <t>夜　間</t>
    <rPh sb="0" eb="1">
      <t>ヨル</t>
    </rPh>
    <rPh sb="2" eb="3">
      <t>アイダ</t>
    </rPh>
    <phoneticPr fontId="2"/>
  </si>
  <si>
    <t>男</t>
    <rPh sb="0" eb="1">
      <t>オトコ</t>
    </rPh>
    <phoneticPr fontId="2"/>
  </si>
  <si>
    <t>女</t>
    <rPh sb="0" eb="1">
      <t>オンナ</t>
    </rPh>
    <phoneticPr fontId="2"/>
  </si>
  <si>
    <t>計</t>
    <rPh sb="0" eb="1">
      <t>ケイ</t>
    </rPh>
    <phoneticPr fontId="2"/>
  </si>
  <si>
    <t>申込日</t>
    <rPh sb="0" eb="3">
      <t>モウシコミビ</t>
    </rPh>
    <phoneticPr fontId="2"/>
  </si>
  <si>
    <t>年</t>
    <rPh sb="0" eb="1">
      <t>トシ</t>
    </rPh>
    <phoneticPr fontId="2"/>
  </si>
  <si>
    <t>月</t>
    <rPh sb="0" eb="1">
      <t>ゲツ</t>
    </rPh>
    <phoneticPr fontId="2"/>
  </si>
  <si>
    <t>日</t>
    <rPh sb="0" eb="1">
      <t>ジツ</t>
    </rPh>
    <phoneticPr fontId="2"/>
  </si>
  <si>
    <t>A0</t>
  </si>
  <si>
    <t>青少年団体</t>
  </si>
  <si>
    <t>B0</t>
  </si>
  <si>
    <t>青少年グループ・サークル</t>
  </si>
  <si>
    <t>C0</t>
  </si>
  <si>
    <t>幼稚園・保育園（未認可を含む）</t>
  </si>
  <si>
    <t>C1</t>
  </si>
  <si>
    <t>中等教育学校</t>
  </si>
  <si>
    <t>C2</t>
  </si>
  <si>
    <t>高等学校</t>
  </si>
  <si>
    <t>C3</t>
  </si>
  <si>
    <t>専修学校・専門学校</t>
  </si>
  <si>
    <t>C4</t>
  </si>
  <si>
    <t>大学・短期大学・高等専門学校</t>
  </si>
  <si>
    <t>C5</t>
  </si>
  <si>
    <t>特別支援学校（盲・聾・養護学校）</t>
  </si>
  <si>
    <t>C6</t>
  </si>
  <si>
    <t>在日外国人学校</t>
  </si>
  <si>
    <t>C7</t>
  </si>
  <si>
    <t>その他の学校</t>
  </si>
  <si>
    <t>C8</t>
  </si>
  <si>
    <t>小学校</t>
  </si>
  <si>
    <t>C9</t>
  </si>
  <si>
    <t>中学校</t>
  </si>
  <si>
    <t>D0</t>
  </si>
  <si>
    <t>当センター主催事業・その他青少年教育施設</t>
  </si>
  <si>
    <t>E0</t>
  </si>
  <si>
    <t>青少年指導者・育成者団体</t>
  </si>
  <si>
    <t>F0</t>
  </si>
  <si>
    <t>社会教育関係施設・団体等</t>
  </si>
  <si>
    <t>K0</t>
  </si>
  <si>
    <t>家族</t>
  </si>
  <si>
    <t>K1</t>
  </si>
  <si>
    <t>官公庁等</t>
  </si>
  <si>
    <t>K2</t>
  </si>
  <si>
    <t>公益団体等（非営利団体等）</t>
  </si>
  <si>
    <t>K3</t>
  </si>
  <si>
    <t>企業等（営利団体等）</t>
  </si>
  <si>
    <t>団体区分</t>
    <rPh sb="0" eb="2">
      <t>ダンタイ</t>
    </rPh>
    <rPh sb="2" eb="4">
      <t>クブン</t>
    </rPh>
    <phoneticPr fontId="2"/>
  </si>
  <si>
    <t>団体区分名称</t>
    <rPh sb="0" eb="2">
      <t>ダンタイ</t>
    </rPh>
    <rPh sb="2" eb="4">
      <t>クブン</t>
    </rPh>
    <rPh sb="4" eb="6">
      <t>メイショウ</t>
    </rPh>
    <phoneticPr fontId="2"/>
  </si>
  <si>
    <t>研究集会等</t>
  </si>
  <si>
    <t>団体運営の充実</t>
  </si>
  <si>
    <t>指導者の養成</t>
  </si>
  <si>
    <t>グループ・サークル活動</t>
  </si>
  <si>
    <t>学校の教育活動</t>
  </si>
  <si>
    <t>企業研修</t>
  </si>
  <si>
    <t>G0</t>
  </si>
  <si>
    <t>知識・技術の向上</t>
  </si>
  <si>
    <t>H0</t>
  </si>
  <si>
    <t>国際交流</t>
  </si>
  <si>
    <t>I0</t>
  </si>
  <si>
    <t>芸術文化活動</t>
  </si>
  <si>
    <t>J0</t>
  </si>
  <si>
    <t>スポーツ・レクリエーション</t>
  </si>
  <si>
    <t>主催事業</t>
  </si>
  <si>
    <t>L0</t>
  </si>
  <si>
    <t>その他</t>
  </si>
  <si>
    <t>目的区分</t>
    <rPh sb="0" eb="2">
      <t>モクテキ</t>
    </rPh>
    <rPh sb="2" eb="4">
      <t>クブン</t>
    </rPh>
    <phoneticPr fontId="2"/>
  </si>
  <si>
    <t>目的区分名称</t>
    <rPh sb="0" eb="2">
      <t>モクテキ</t>
    </rPh>
    <rPh sb="2" eb="4">
      <t>クブン</t>
    </rPh>
    <rPh sb="4" eb="6">
      <t>メイショウ</t>
    </rPh>
    <phoneticPr fontId="2"/>
  </si>
  <si>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</si>
  <si>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</si>
  <si>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</si>
  <si>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</si>
  <si>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</si>
  <si>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</si>
  <si>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</si>
  <si>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</si>
  <si>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</si>
  <si>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</si>
  <si>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</si>
  <si>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</si>
  <si>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</si>
  <si>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</si>
  <si>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</si>
  <si>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</si>
  <si>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</si>
  <si>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</si>
  <si>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</si>
  <si>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</si>
  <si>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</si>
  <si>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</si>
  <si>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</si>
  <si>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</si>
  <si>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</si>
  <si>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</si>
  <si>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</si>
  <si>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</si>
  <si>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</si>
  <si>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</si>
  <si>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</si>
  <si>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</si>
  <si>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</si>
  <si>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</si>
  <si>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</si>
  <si>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</si>
  <si>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</si>
  <si>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</si>
  <si>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</si>
  <si>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</si>
  <si>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</si>
  <si>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</si>
  <si>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</si>
  <si>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全　国</t>
  </si>
  <si>
    <t>北海道・東北</t>
  </si>
  <si>
    <t>中国・四国</t>
  </si>
  <si>
    <t>九州・沖縄</t>
  </si>
  <si>
    <t>外　国</t>
  </si>
  <si>
    <t>北海道</t>
  </si>
  <si>
    <t>青　森</t>
  </si>
  <si>
    <t>岩　手</t>
  </si>
  <si>
    <t>和歌山</t>
  </si>
  <si>
    <t>関　東</t>
  </si>
  <si>
    <t>中　部</t>
  </si>
  <si>
    <t>近　畿</t>
  </si>
  <si>
    <t>地域名</t>
    <rPh sb="0" eb="3">
      <t>チイキメイ</t>
    </rPh>
    <phoneticPr fontId="2"/>
  </si>
  <si>
    <t>支払区分</t>
    <rPh sb="0" eb="2">
      <t>シハライ</t>
    </rPh>
    <rPh sb="2" eb="4">
      <t>クブン</t>
    </rPh>
    <phoneticPr fontId="2"/>
  </si>
  <si>
    <t>銀行振込</t>
    <rPh sb="0" eb="2">
      <t>ギンコウ</t>
    </rPh>
    <rPh sb="2" eb="4">
      <t>フリコミ</t>
    </rPh>
    <phoneticPr fontId="2"/>
  </si>
  <si>
    <t>郵便振替</t>
    <rPh sb="0" eb="2">
      <t>ユウビン</t>
    </rPh>
    <rPh sb="2" eb="4">
      <t>フリカエ</t>
    </rPh>
    <phoneticPr fontId="2"/>
  </si>
  <si>
    <t>青少年</t>
  </si>
  <si>
    <t>一般</t>
  </si>
  <si>
    <t>200人室</t>
  </si>
  <si>
    <t>160人室</t>
  </si>
  <si>
    <t>120人室</t>
  </si>
  <si>
    <t>80人室</t>
  </si>
  <si>
    <t>40人室</t>
  </si>
  <si>
    <t>20人室</t>
  </si>
  <si>
    <t>リハーサル室</t>
  </si>
  <si>
    <t>音楽室</t>
  </si>
  <si>
    <t>演劇室</t>
  </si>
  <si>
    <t>美術室</t>
  </si>
  <si>
    <t>工芸室</t>
  </si>
  <si>
    <t>和室</t>
  </si>
  <si>
    <t>展示コーナー</t>
  </si>
  <si>
    <t>国際会議室</t>
  </si>
  <si>
    <t>通訳ブース</t>
  </si>
  <si>
    <t>特別室１</t>
  </si>
  <si>
    <t>特別室２</t>
  </si>
  <si>
    <t>特別室３</t>
  </si>
  <si>
    <t>特別室４</t>
  </si>
  <si>
    <t>桜花亭</t>
  </si>
  <si>
    <t>第１研修室(40人室)</t>
  </si>
  <si>
    <t>大ホール・舞台</t>
    <rPh sb="5" eb="7">
      <t>ブタイ</t>
    </rPh>
    <phoneticPr fontId="2"/>
  </si>
  <si>
    <t>時</t>
    <rPh sb="0" eb="1">
      <t>トキ</t>
    </rPh>
    <phoneticPr fontId="2"/>
  </si>
  <si>
    <t>青少年及び青少年教育関係者</t>
  </si>
  <si>
    <t>全日</t>
  </si>
  <si>
    <t>－</t>
  </si>
  <si>
    <t>200人室(PC)</t>
    <phoneticPr fontId="2"/>
  </si>
  <si>
    <t>20人室(円卓会議室)</t>
  </si>
  <si>
    <t>小研修室</t>
    <rPh sb="0" eb="1">
      <t>ショウ</t>
    </rPh>
    <rPh sb="1" eb="4">
      <t>ケンシュウシツ</t>
    </rPh>
    <phoneticPr fontId="2"/>
  </si>
  <si>
    <t>【国際交流棟】</t>
    <rPh sb="1" eb="3">
      <t>コクサイ</t>
    </rPh>
    <rPh sb="3" eb="5">
      <t>コウリュウ</t>
    </rPh>
    <rPh sb="5" eb="6">
      <t>トウ</t>
    </rPh>
    <phoneticPr fontId="2"/>
  </si>
  <si>
    <t>レセプションホール(全)</t>
  </si>
  <si>
    <t>第１ミーティングルーム</t>
  </si>
  <si>
    <t>第２ミーティングルーム</t>
  </si>
  <si>
    <t>【カルチャー棟】</t>
    <rPh sb="6" eb="7">
      <t>トウ</t>
    </rPh>
    <phoneticPr fontId="2"/>
  </si>
  <si>
    <t>大ホール・全体</t>
    <rPh sb="5" eb="7">
      <t>ゼンタイ</t>
    </rPh>
    <phoneticPr fontId="2"/>
  </si>
  <si>
    <t>小ホール・全体</t>
    <rPh sb="5" eb="7">
      <t>ゼンタイ</t>
    </rPh>
    <phoneticPr fontId="2"/>
  </si>
  <si>
    <t>小ホール・舞台</t>
    <rPh sb="5" eb="7">
      <t>ブタイ</t>
    </rPh>
    <phoneticPr fontId="2"/>
  </si>
  <si>
    <t>中練習室(大)</t>
  </si>
  <si>
    <t>中練習室(小)</t>
  </si>
  <si>
    <t>小練習室</t>
  </si>
  <si>
    <t>【スポーツ棟】</t>
    <rPh sb="5" eb="6">
      <t>トウ</t>
    </rPh>
    <phoneticPr fontId="2"/>
  </si>
  <si>
    <t>【センター棟】</t>
    <phoneticPr fontId="2"/>
  </si>
  <si>
    <t>300人室</t>
    <phoneticPr fontId="2"/>
  </si>
  <si>
    <t>レセプションホール(2/3)</t>
    <phoneticPr fontId="2"/>
  </si>
  <si>
    <t>レセプションホール(1/3)</t>
    <phoneticPr fontId="2"/>
  </si>
  <si>
    <t>大ホール・投光室</t>
    <phoneticPr fontId="2"/>
  </si>
  <si>
    <t>大ホール・楽屋事務室</t>
    <phoneticPr fontId="2"/>
  </si>
  <si>
    <t>大ホール・楽屋（大）</t>
    <phoneticPr fontId="2"/>
  </si>
  <si>
    <t>大ホール・楽屋（小）</t>
    <phoneticPr fontId="2"/>
  </si>
  <si>
    <t>大ホール・楽屋Ｓ</t>
    <phoneticPr fontId="2"/>
  </si>
  <si>
    <t>大ホール・ピアノ</t>
    <phoneticPr fontId="2"/>
  </si>
  <si>
    <t>小ホール・投光室</t>
    <phoneticPr fontId="2"/>
  </si>
  <si>
    <t>小ホール・楽屋事務室</t>
    <phoneticPr fontId="2"/>
  </si>
  <si>
    <t>小ホール・楽屋</t>
    <phoneticPr fontId="2"/>
  </si>
  <si>
    <t>小ホール・ピアノ</t>
    <phoneticPr fontId="2"/>
  </si>
  <si>
    <t>リハーサル室・ピアノ</t>
    <phoneticPr fontId="2"/>
  </si>
  <si>
    <t>大体育室(1体+2体)</t>
    <phoneticPr fontId="2"/>
  </si>
  <si>
    <t>数</t>
    <rPh sb="0" eb="1">
      <t>カズ</t>
    </rPh>
    <phoneticPr fontId="2"/>
  </si>
  <si>
    <t>×１</t>
    <phoneticPr fontId="2"/>
  </si>
  <si>
    <t>×２</t>
  </si>
  <si>
    <t>×３</t>
  </si>
  <si>
    <t>×４</t>
  </si>
  <si>
    <t>×５</t>
  </si>
  <si>
    <t>×６</t>
  </si>
  <si>
    <t>×７</t>
  </si>
  <si>
    <t>×８</t>
  </si>
  <si>
    <t>×９</t>
  </si>
  <si>
    <t>×10</t>
    <phoneticPr fontId="2"/>
  </si>
  <si>
    <t>×11</t>
    <phoneticPr fontId="2"/>
  </si>
  <si>
    <t>×12</t>
  </si>
  <si>
    <t>×13</t>
  </si>
  <si>
    <t>×14</t>
  </si>
  <si>
    <t>×15</t>
  </si>
  <si>
    <t>×16</t>
  </si>
  <si>
    <t>×17</t>
  </si>
  <si>
    <t>×18</t>
  </si>
  <si>
    <t>×19</t>
  </si>
  <si>
    <t>×20</t>
  </si>
  <si>
    <t>プール(10:00-12:00)</t>
    <phoneticPr fontId="2"/>
  </si>
  <si>
    <t>プール(13:00-15:00)</t>
    <phoneticPr fontId="2"/>
  </si>
  <si>
    <t>プール(15:30-17:30)</t>
    <phoneticPr fontId="2"/>
  </si>
  <si>
    <t>プール(18:00-20:00)</t>
    <phoneticPr fontId="2"/>
  </si>
  <si>
    <t>テニスコート(10:00-12:00)</t>
    <phoneticPr fontId="2"/>
  </si>
  <si>
    <t>テニスコート(13:00-15:00)</t>
    <phoneticPr fontId="2"/>
  </si>
  <si>
    <t>テニスコート(15:30-17:30)</t>
    <phoneticPr fontId="2"/>
  </si>
  <si>
    <t>テニスコート(18:00-20:00)</t>
    <phoneticPr fontId="2"/>
  </si>
  <si>
    <t>電話区分</t>
    <rPh sb="0" eb="2">
      <t>デンワ</t>
    </rPh>
    <rPh sb="2" eb="4">
      <t>クブン</t>
    </rPh>
    <phoneticPr fontId="2"/>
  </si>
  <si>
    <t>都道府県</t>
    <rPh sb="0" eb="4">
      <t>トドウフケン</t>
    </rPh>
    <phoneticPr fontId="2"/>
  </si>
  <si>
    <t>（主）</t>
    <rPh sb="1" eb="2">
      <t>シュ</t>
    </rPh>
    <phoneticPr fontId="2"/>
  </si>
  <si>
    <t>（副）</t>
    <rPh sb="1" eb="2">
      <t>フク</t>
    </rPh>
    <phoneticPr fontId="2"/>
  </si>
  <si>
    <t>国立オリンピック記念青少年総合センター利用申込書</t>
    <rPh sb="0" eb="2">
      <t>コクリツ</t>
    </rPh>
    <rPh sb="8" eb="10">
      <t>キネン</t>
    </rPh>
    <rPh sb="10" eb="13">
      <t>セイショウネン</t>
    </rPh>
    <rPh sb="13" eb="15">
      <t>ソウゴウ</t>
    </rPh>
    <rPh sb="19" eb="21">
      <t>リヨウ</t>
    </rPh>
    <rPh sb="21" eb="24">
      <t>モウシコミショ</t>
    </rPh>
    <phoneticPr fontId="2"/>
  </si>
  <si>
    <t>フリガナ</t>
    <phoneticPr fontId="2"/>
  </si>
  <si>
    <t>〒</t>
    <phoneticPr fontId="2"/>
  </si>
  <si>
    <t>TEL</t>
    <phoneticPr fontId="2"/>
  </si>
  <si>
    <t>E-mail:</t>
    <phoneticPr fontId="2"/>
  </si>
  <si>
    <t>FAX</t>
    <phoneticPr fontId="2"/>
  </si>
  <si>
    <t>(8:30-12:00)</t>
    <phoneticPr fontId="2"/>
  </si>
  <si>
    <t>(13:00-17:00)</t>
    <phoneticPr fontId="2"/>
  </si>
  <si>
    <t>(18:00-22:00)</t>
    <phoneticPr fontId="2"/>
  </si>
  <si>
    <t>プロジェクター</t>
  </si>
  <si>
    <t>　　北海道</t>
    <phoneticPr fontId="2"/>
  </si>
  <si>
    <t>　　青森県</t>
    <phoneticPr fontId="2"/>
  </si>
  <si>
    <t>　　岩手県</t>
    <phoneticPr fontId="2"/>
  </si>
  <si>
    <t>　　宮城県</t>
    <phoneticPr fontId="2"/>
  </si>
  <si>
    <t>　　秋田県</t>
    <phoneticPr fontId="2"/>
  </si>
  <si>
    <t>　　山形県</t>
    <phoneticPr fontId="2"/>
  </si>
  <si>
    <t>　　福島県</t>
    <phoneticPr fontId="2"/>
  </si>
  <si>
    <t>　　茨城県</t>
    <phoneticPr fontId="2"/>
  </si>
  <si>
    <t>　　栃木県</t>
    <phoneticPr fontId="2"/>
  </si>
  <si>
    <t>　　群馬県</t>
    <phoneticPr fontId="2"/>
  </si>
  <si>
    <t>　　埼玉県</t>
    <phoneticPr fontId="2"/>
  </si>
  <si>
    <t>　　千葉県</t>
    <phoneticPr fontId="2"/>
  </si>
  <si>
    <t>　　東京都</t>
    <phoneticPr fontId="2"/>
  </si>
  <si>
    <t>　神奈川県</t>
    <phoneticPr fontId="2"/>
  </si>
  <si>
    <t>　　新潟県</t>
    <phoneticPr fontId="2"/>
  </si>
  <si>
    <t>　　富山県</t>
    <phoneticPr fontId="2"/>
  </si>
  <si>
    <t>　　石川県</t>
    <phoneticPr fontId="2"/>
  </si>
  <si>
    <t>　　福井県</t>
    <phoneticPr fontId="2"/>
  </si>
  <si>
    <t>　　山梨県</t>
    <phoneticPr fontId="2"/>
  </si>
  <si>
    <t>　　長野県</t>
    <phoneticPr fontId="2"/>
  </si>
  <si>
    <t>　　岐阜県</t>
    <phoneticPr fontId="2"/>
  </si>
  <si>
    <t>　　静岡県</t>
    <phoneticPr fontId="2"/>
  </si>
  <si>
    <t>　　愛知県</t>
    <phoneticPr fontId="2"/>
  </si>
  <si>
    <t>　　三重県</t>
    <phoneticPr fontId="2"/>
  </si>
  <si>
    <t>　　滋賀県</t>
    <phoneticPr fontId="2"/>
  </si>
  <si>
    <t>　　京都府</t>
    <phoneticPr fontId="2"/>
  </si>
  <si>
    <t>　　大阪府</t>
    <phoneticPr fontId="2"/>
  </si>
  <si>
    <t>　　兵庫県</t>
    <phoneticPr fontId="2"/>
  </si>
  <si>
    <t>　　奈良県</t>
    <phoneticPr fontId="2"/>
  </si>
  <si>
    <t>　和歌山県</t>
    <phoneticPr fontId="2"/>
  </si>
  <si>
    <t>　　鳥取県</t>
    <phoneticPr fontId="2"/>
  </si>
  <si>
    <t>　　島根県</t>
    <phoneticPr fontId="2"/>
  </si>
  <si>
    <t>　　岡山県</t>
    <phoneticPr fontId="2"/>
  </si>
  <si>
    <t>　　広島県</t>
    <phoneticPr fontId="2"/>
  </si>
  <si>
    <t>　　山口県</t>
    <phoneticPr fontId="2"/>
  </si>
  <si>
    <t>　　徳島県</t>
    <phoneticPr fontId="2"/>
  </si>
  <si>
    <t>　　香川県</t>
    <phoneticPr fontId="2"/>
  </si>
  <si>
    <t>　　愛媛県</t>
    <phoneticPr fontId="2"/>
  </si>
  <si>
    <t>　　高知県</t>
    <phoneticPr fontId="2"/>
  </si>
  <si>
    <t>　　福岡県</t>
    <phoneticPr fontId="2"/>
  </si>
  <si>
    <t>　　佐賀県</t>
    <phoneticPr fontId="2"/>
  </si>
  <si>
    <t>　　長崎県</t>
    <phoneticPr fontId="2"/>
  </si>
  <si>
    <t>　　熊本県</t>
    <phoneticPr fontId="2"/>
  </si>
  <si>
    <t>　　大分県</t>
    <phoneticPr fontId="2"/>
  </si>
  <si>
    <t>　　宮崎県</t>
    <phoneticPr fontId="2"/>
  </si>
  <si>
    <t>　鹿児島県</t>
    <phoneticPr fontId="2"/>
  </si>
  <si>
    <t>　　沖縄県</t>
    <phoneticPr fontId="2"/>
  </si>
  <si>
    <t>バス駐車場</t>
  </si>
  <si>
    <t>書画付プロジェクター</t>
  </si>
  <si>
    <t>スクリーン(大)</t>
  </si>
  <si>
    <t>スクリーン(中)</t>
  </si>
  <si>
    <t>スクリーン(小)</t>
  </si>
  <si>
    <t>ＤＶＤプレーヤー</t>
  </si>
  <si>
    <t>カセットデッキ</t>
  </si>
  <si>
    <t>ＯＨＰ</t>
  </si>
  <si>
    <t>スライド</t>
  </si>
  <si>
    <t>マイクミキサー</t>
  </si>
  <si>
    <t>日本国旗(中)</t>
  </si>
  <si>
    <t>日本国旗(小)</t>
  </si>
  <si>
    <t>賞状盆(大)</t>
  </si>
  <si>
    <t>賞状盆(中)</t>
  </si>
  <si>
    <t>賞状盆(小)</t>
  </si>
  <si>
    <t>ＣＤ・ＭＤラジカセ</t>
  </si>
  <si>
    <t>ワイヤレスアンプ</t>
  </si>
  <si>
    <t>レーザーポインター</t>
  </si>
  <si>
    <t>ABC棟</t>
  </si>
  <si>
    <t>D棟</t>
  </si>
  <si>
    <t>ページＮｏ．</t>
    <phoneticPr fontId="2"/>
  </si>
  <si>
    <t>　利用計画書継続用紙</t>
    <phoneticPr fontId="2"/>
  </si>
  <si>
    <t>日本国旗(大)</t>
    <phoneticPr fontId="2"/>
  </si>
  <si>
    <t>【教具等その他】</t>
    <rPh sb="1" eb="3">
      <t>キョウグ</t>
    </rPh>
    <rPh sb="3" eb="4">
      <t>ナド</t>
    </rPh>
    <rPh sb="6" eb="7">
      <t>タ</t>
    </rPh>
    <phoneticPr fontId="2"/>
  </si>
  <si>
    <t>利用申込書</t>
    <phoneticPr fontId="2"/>
  </si>
  <si>
    <t>　（自宅）</t>
    <rPh sb="2" eb="4">
      <t>ジタク</t>
    </rPh>
    <phoneticPr fontId="2"/>
  </si>
  <si>
    <t>　（携帯）</t>
    <rPh sb="2" eb="4">
      <t>ケイタイ</t>
    </rPh>
    <phoneticPr fontId="2"/>
  </si>
  <si>
    <t>　　東京都</t>
  </si>
  <si>
    <t>同上</t>
    <rPh sb="0" eb="2">
      <t>ドウジョウ</t>
    </rPh>
    <phoneticPr fontId="2"/>
  </si>
  <si>
    <t>×１</t>
  </si>
  <si>
    <t>利用申込書</t>
    <phoneticPr fontId="2"/>
  </si>
  <si>
    <t>フリガナ</t>
    <phoneticPr fontId="2"/>
  </si>
  <si>
    <t>〒</t>
    <phoneticPr fontId="2"/>
  </si>
  <si>
    <t>E-mail:</t>
    <phoneticPr fontId="2"/>
  </si>
  <si>
    <t>FAX</t>
    <phoneticPr fontId="2"/>
  </si>
  <si>
    <t>(8:30-12:00)</t>
    <phoneticPr fontId="2"/>
  </si>
  <si>
    <t>(13:00-17:00)</t>
    <phoneticPr fontId="2"/>
  </si>
  <si>
    <t>(18:00-22:00)</t>
    <phoneticPr fontId="2"/>
  </si>
  <si>
    <t>ページＮｏ．</t>
    <phoneticPr fontId="2"/>
  </si>
  <si>
    <t>　利用計画書継続用紙</t>
    <phoneticPr fontId="2"/>
  </si>
  <si>
    <t>〒</t>
    <phoneticPr fontId="2"/>
  </si>
  <si>
    <t>151-0052</t>
    <phoneticPr fontId="2"/>
  </si>
  <si>
    <t>E-mail:</t>
    <phoneticPr fontId="2"/>
  </si>
  <si>
    <t>TEL</t>
    <phoneticPr fontId="2"/>
  </si>
  <si>
    <t>FAX</t>
    <phoneticPr fontId="2"/>
  </si>
  <si>
    <t>03-3469-2277</t>
    <phoneticPr fontId="2"/>
  </si>
  <si>
    <t>ページＮｏ．</t>
    <phoneticPr fontId="2"/>
  </si>
  <si>
    <t>　利用計画書継続用紙</t>
    <phoneticPr fontId="2"/>
  </si>
  <si>
    <t>orisenjer@niye.ne.jp</t>
    <phoneticPr fontId="2"/>
  </si>
  <si>
    <t>151-0052</t>
    <phoneticPr fontId="2"/>
  </si>
  <si>
    <t>渋谷区代々木神園町５１丁目１００－１</t>
    <rPh sb="0" eb="3">
      <t>シブヤク</t>
    </rPh>
    <rPh sb="3" eb="6">
      <t>ヨヨギ</t>
    </rPh>
    <rPh sb="6" eb="9">
      <t>カミゾノチョウ</t>
    </rPh>
    <rPh sb="11" eb="13">
      <t>チョウメ</t>
    </rPh>
    <phoneticPr fontId="2"/>
  </si>
  <si>
    <t>渋谷区代々木神園町５５丁目４００－５０</t>
    <rPh sb="0" eb="3">
      <t>シブヤク</t>
    </rPh>
    <rPh sb="3" eb="6">
      <t>ヨヨギ</t>
    </rPh>
    <rPh sb="6" eb="9">
      <t>カミゾノチョウ</t>
    </rPh>
    <rPh sb="11" eb="13">
      <t>チョウメ</t>
    </rPh>
    <phoneticPr fontId="2"/>
  </si>
  <si>
    <t>オリセンコーポＡ－７０１号</t>
    <rPh sb="12" eb="13">
      <t>ゴウ</t>
    </rPh>
    <phoneticPr fontId="2"/>
  </si>
  <si>
    <r>
      <t>0</t>
    </r>
    <r>
      <rPr>
        <sz val="11"/>
        <rFont val="ＭＳ Ｐゴシック"/>
        <family val="3"/>
        <charset val="128"/>
      </rPr>
      <t>3-3469-2525</t>
    </r>
    <phoneticPr fontId="2"/>
  </si>
  <si>
    <r>
      <t>0</t>
    </r>
    <r>
      <rPr>
        <sz val="11"/>
        <rFont val="ＭＳ Ｐゴシック"/>
        <family val="3"/>
        <charset val="128"/>
      </rPr>
      <t>3-1234-5678</t>
    </r>
    <phoneticPr fontId="2"/>
  </si>
  <si>
    <r>
      <t>0</t>
    </r>
    <r>
      <rPr>
        <sz val="11"/>
        <rFont val="ＭＳ Ｐゴシック"/>
        <family val="3"/>
        <charset val="128"/>
      </rPr>
      <t>3-2345-6789</t>
    </r>
    <phoneticPr fontId="2"/>
  </si>
  <si>
    <r>
      <t>0</t>
    </r>
    <r>
      <rPr>
        <sz val="11"/>
        <rFont val="ＭＳ Ｐゴシック"/>
        <family val="3"/>
        <charset val="128"/>
      </rPr>
      <t>90-1234-5678</t>
    </r>
    <phoneticPr fontId="2"/>
  </si>
  <si>
    <t>実地調査（所外研修）</t>
    <rPh sb="0" eb="2">
      <t>ジッチ</t>
    </rPh>
    <rPh sb="2" eb="4">
      <t>チョウサ</t>
    </rPh>
    <rPh sb="5" eb="6">
      <t>ショ</t>
    </rPh>
    <rPh sb="6" eb="7">
      <t>ガイ</t>
    </rPh>
    <rPh sb="7" eb="9">
      <t>ケンシュウ</t>
    </rPh>
    <phoneticPr fontId="2"/>
  </si>
  <si>
    <t>情報センター</t>
    <rPh sb="0" eb="2">
      <t>ジョウホウ</t>
    </rPh>
    <phoneticPr fontId="2"/>
  </si>
  <si>
    <t>伝統芸術活動</t>
    <rPh sb="0" eb="2">
      <t>デントウ</t>
    </rPh>
    <rPh sb="2" eb="4">
      <t>ゲイジュツ</t>
    </rPh>
    <rPh sb="4" eb="6">
      <t>カツドウ</t>
    </rPh>
    <phoneticPr fontId="2"/>
  </si>
  <si>
    <t>都内探究活動・伝統芸術活動定例会</t>
    <rPh sb="0" eb="2">
      <t>トナイ</t>
    </rPh>
    <rPh sb="2" eb="4">
      <t>タンキュウ</t>
    </rPh>
    <rPh sb="4" eb="6">
      <t>カツドウ</t>
    </rPh>
    <rPh sb="7" eb="9">
      <t>デントウ</t>
    </rPh>
    <rPh sb="9" eb="11">
      <t>ゲイジュツ</t>
    </rPh>
    <rPh sb="11" eb="13">
      <t>カツドウ</t>
    </rPh>
    <rPh sb="13" eb="16">
      <t>テイレイカイ</t>
    </rPh>
    <phoneticPr fontId="2"/>
  </si>
  <si>
    <t>リハーサル室・ピアノ</t>
  </si>
  <si>
    <t>懇親会</t>
    <rPh sb="0" eb="3">
      <t>コンシンカイ</t>
    </rPh>
    <phoneticPr fontId="2"/>
  </si>
  <si>
    <t>レセプションホール(2/3)</t>
  </si>
  <si>
    <t>グループ別ツアー（浅草コース・秋葉原コース・永田町コース・神宮コース）</t>
    <rPh sb="4" eb="5">
      <t>ベツ</t>
    </rPh>
    <rPh sb="9" eb="11">
      <t>アサクサ</t>
    </rPh>
    <rPh sb="15" eb="18">
      <t>アキハバラ</t>
    </rPh>
    <rPh sb="22" eb="25">
      <t>ナガタチョウ</t>
    </rPh>
    <rPh sb="29" eb="31">
      <t>ジングウ</t>
    </rPh>
    <phoneticPr fontId="2"/>
  </si>
  <si>
    <t>郷土探究活動・学習</t>
    <rPh sb="0" eb="2">
      <t>キョウド</t>
    </rPh>
    <rPh sb="2" eb="4">
      <t>タンキュウ</t>
    </rPh>
    <rPh sb="4" eb="6">
      <t>カツドウ</t>
    </rPh>
    <rPh sb="7" eb="9">
      <t>ガクシュウ</t>
    </rPh>
    <phoneticPr fontId="2"/>
  </si>
  <si>
    <t>郷土探究活動・学習
伝統芸術活動</t>
    <rPh sb="10" eb="12">
      <t>デントウ</t>
    </rPh>
    <rPh sb="12" eb="14">
      <t>ゲイジュツ</t>
    </rPh>
    <rPh sb="14" eb="16">
      <t>カツドウ</t>
    </rPh>
    <phoneticPr fontId="2"/>
  </si>
  <si>
    <t>郷土探究活動・学習</t>
    <phoneticPr fontId="2"/>
  </si>
  <si>
    <t>郷土探究活動・学習
伝統芸術活動</t>
    <rPh sb="0" eb="2">
      <t>キョウド</t>
    </rPh>
    <rPh sb="2" eb="4">
      <t>タンキュウ</t>
    </rPh>
    <rPh sb="4" eb="6">
      <t>カツドウ</t>
    </rPh>
    <rPh sb="7" eb="9">
      <t>ガクシュウ</t>
    </rPh>
    <rPh sb="10" eb="12">
      <t>デントウ</t>
    </rPh>
    <rPh sb="12" eb="14">
      <t>ゲイジュツ</t>
    </rPh>
    <rPh sb="14" eb="16">
      <t>カツドウ</t>
    </rPh>
    <phoneticPr fontId="2"/>
  </si>
  <si>
    <t>200人室(PC)</t>
  </si>
  <si>
    <t>〒</t>
    <phoneticPr fontId="2"/>
  </si>
  <si>
    <t>E-mail:</t>
    <phoneticPr fontId="2"/>
  </si>
  <si>
    <t>TEL</t>
    <phoneticPr fontId="2"/>
  </si>
  <si>
    <t>FAX</t>
    <phoneticPr fontId="2"/>
  </si>
  <si>
    <t>テニス練習会</t>
    <rPh sb="3" eb="6">
      <t>レンシュウカイ</t>
    </rPh>
    <phoneticPr fontId="2"/>
  </si>
  <si>
    <t>151-0052</t>
    <phoneticPr fontId="2"/>
  </si>
  <si>
    <t>渋谷区代々木神園町３０丁目１００－１２０</t>
    <rPh sb="0" eb="3">
      <t>シブヤク</t>
    </rPh>
    <rPh sb="3" eb="6">
      <t>ヨヨギ</t>
    </rPh>
    <rPh sb="6" eb="9">
      <t>カミゾノチョウ</t>
    </rPh>
    <rPh sb="11" eb="13">
      <t>チョウメ</t>
    </rPh>
    <phoneticPr fontId="2"/>
  </si>
  <si>
    <t>オリセンハイツＣ－４０５号</t>
    <rPh sb="12" eb="13">
      <t>ゴウ</t>
    </rPh>
    <phoneticPr fontId="2"/>
  </si>
  <si>
    <r>
      <t>0</t>
    </r>
    <r>
      <rPr>
        <sz val="11"/>
        <rFont val="ＭＳ Ｐゴシック"/>
        <family val="3"/>
        <charset val="128"/>
      </rPr>
      <t>3-3469-2525</t>
    </r>
    <phoneticPr fontId="2"/>
  </si>
  <si>
    <r>
      <t>0</t>
    </r>
    <r>
      <rPr>
        <sz val="11"/>
        <rFont val="ＭＳ Ｐゴシック"/>
        <family val="3"/>
        <charset val="128"/>
      </rPr>
      <t>3-3469-2277</t>
    </r>
    <phoneticPr fontId="2"/>
  </si>
  <si>
    <t>orisab@nyctennis.co.jp</t>
    <phoneticPr fontId="2"/>
  </si>
  <si>
    <t>テニスコート(15:30-17:30)</t>
  </si>
  <si>
    <t>テニスコート(18:00-20:00)</t>
  </si>
  <si>
    <t>テニスコート(13:00-15:00)</t>
  </si>
  <si>
    <t>テニスコート(10:00-12:00)</t>
  </si>
  <si>
    <t>テニスの練習</t>
    <rPh sb="4" eb="6">
      <t>レンシュウ</t>
    </rPh>
    <phoneticPr fontId="2"/>
  </si>
  <si>
    <t>（</t>
    <phoneticPr fontId="2"/>
  </si>
  <si>
    <t>）</t>
    <phoneticPr fontId="2"/>
  </si>
  <si>
    <t>）</t>
    <phoneticPr fontId="2"/>
  </si>
  <si>
    <t>（勤務先）</t>
    <rPh sb="1" eb="4">
      <t>キンムサキ</t>
    </rPh>
    <phoneticPr fontId="2"/>
  </si>
  <si>
    <t>40人室</t>
    <phoneticPr fontId="2"/>
  </si>
  <si>
    <t>40人室(PC・大)</t>
  </si>
  <si>
    <t>40人室(PC・大)</t>
    <rPh sb="8" eb="9">
      <t>ダイ</t>
    </rPh>
    <phoneticPr fontId="2"/>
  </si>
  <si>
    <t>40人室(PC・小)</t>
  </si>
  <si>
    <t>40人室(PC・小)</t>
    <rPh sb="8" eb="9">
      <t>ショウ</t>
    </rPh>
    <phoneticPr fontId="2"/>
  </si>
  <si>
    <t>中体育室</t>
  </si>
  <si>
    <t>中体育室</t>
    <rPh sb="0" eb="1">
      <t>チュウ</t>
    </rPh>
    <phoneticPr fontId="2"/>
  </si>
  <si>
    <t>小体育室</t>
  </si>
  <si>
    <t>小体育室</t>
    <rPh sb="0" eb="1">
      <t>ショウ</t>
    </rPh>
    <phoneticPr fontId="2"/>
  </si>
  <si>
    <t>大体育室(1体+2体)</t>
  </si>
  <si>
    <t>　ＦＡＸ ０３－３４６９－２２７７</t>
    <phoneticPr fontId="2"/>
  </si>
  <si>
    <t>（自・勤・携）</t>
    <rPh sb="1" eb="2">
      <t>ジ</t>
    </rPh>
    <rPh sb="3" eb="4">
      <t>ツトム</t>
    </rPh>
    <rPh sb="5" eb="6">
      <t>タズサ</t>
    </rPh>
    <phoneticPr fontId="2"/>
  </si>
  <si>
    <t>（自・勤・携）</t>
    <phoneticPr fontId="2"/>
  </si>
  <si>
    <t>（自・勤・携）</t>
    <phoneticPr fontId="2"/>
  </si>
  <si>
    <t>申込番号</t>
    <rPh sb="0" eb="2">
      <t>モウシコミ</t>
    </rPh>
    <rPh sb="2" eb="4">
      <t>バンゴウ</t>
    </rPh>
    <phoneticPr fontId="2"/>
  </si>
  <si>
    <t>団体番号</t>
    <phoneticPr fontId="2"/>
  </si>
  <si>
    <t>団体番号</t>
    <phoneticPr fontId="2"/>
  </si>
  <si>
    <t>現　金・銀行振込・郵便振替</t>
    <rPh sb="0" eb="1">
      <t>ゲン</t>
    </rPh>
    <rPh sb="2" eb="3">
      <t>キン</t>
    </rPh>
    <rPh sb="4" eb="6">
      <t>ギンコウ</t>
    </rPh>
    <rPh sb="6" eb="8">
      <t>フリコミ</t>
    </rPh>
    <rPh sb="9" eb="11">
      <t>ユウビン</t>
    </rPh>
    <rPh sb="11" eb="13">
      <t>フリカエ</t>
    </rPh>
    <phoneticPr fontId="2"/>
  </si>
  <si>
    <t>現　金</t>
    <rPh sb="0" eb="1">
      <t>ウツツ</t>
    </rPh>
    <rPh sb="2" eb="3">
      <t>キン</t>
    </rPh>
    <phoneticPr fontId="2"/>
  </si>
  <si>
    <t>大型バス駐車場</t>
    <rPh sb="0" eb="2">
      <t>オオガタ</t>
    </rPh>
    <phoneticPr fontId="2"/>
  </si>
  <si>
    <t>希望
施設
・
教具
等</t>
    <rPh sb="0" eb="2">
      <t>キボウ</t>
    </rPh>
    <rPh sb="3" eb="5">
      <t>シセツ</t>
    </rPh>
    <rPh sb="8" eb="10">
      <t>キョウグ</t>
    </rPh>
    <rPh sb="11" eb="12">
      <t>ナド</t>
    </rPh>
    <phoneticPr fontId="2"/>
  </si>
  <si>
    <t>オリセン</t>
    <phoneticPr fontId="2"/>
  </si>
  <si>
    <t>オリセン</t>
    <phoneticPr fontId="2"/>
  </si>
  <si>
    <t>　</t>
  </si>
  <si>
    <t>マイクロバス駐車場</t>
    <rPh sb="6" eb="9">
      <t>チュウシャジョウ</t>
    </rPh>
    <phoneticPr fontId="2"/>
  </si>
  <si>
    <t>団体の代表者</t>
    <rPh sb="0" eb="2">
      <t>ダンタイ</t>
    </rPh>
    <rPh sb="3" eb="6">
      <t>ダイヒョウシャ</t>
    </rPh>
    <phoneticPr fontId="2"/>
  </si>
  <si>
    <t>申込番号
（7桁）</t>
    <rPh sb="0" eb="2">
      <t>モウシコミ</t>
    </rPh>
    <rPh sb="2" eb="4">
      <t>バンゴウ</t>
    </rPh>
    <rPh sb="7" eb="8">
      <t>ケタ</t>
    </rPh>
    <phoneticPr fontId="2"/>
  </si>
  <si>
    <t>団体番号（5桁）</t>
    <rPh sb="6" eb="7">
      <t>ケタ</t>
    </rPh>
    <phoneticPr fontId="2"/>
  </si>
  <si>
    <t>(兼)申込者</t>
  </si>
  <si>
    <t>(兼)引率責任者</t>
  </si>
  <si>
    <t>国立　一郎</t>
    <rPh sb="0" eb="2">
      <t>コクリツ</t>
    </rPh>
    <rPh sb="3" eb="5">
      <t>イチロウ</t>
    </rPh>
    <phoneticPr fontId="2"/>
  </si>
  <si>
    <t>コクリツ　イチロウ</t>
    <phoneticPr fontId="2"/>
  </si>
  <si>
    <t>国立　花子</t>
    <rPh sb="0" eb="2">
      <t>コクリツ</t>
    </rPh>
    <rPh sb="3" eb="5">
      <t>ハナコ</t>
    </rPh>
    <phoneticPr fontId="2"/>
  </si>
  <si>
    <t>コクリツ　ハナコ</t>
    <phoneticPr fontId="2"/>
  </si>
  <si>
    <t>国立　三郎</t>
    <rPh sb="0" eb="2">
      <t>コクリツ</t>
    </rPh>
    <rPh sb="3" eb="5">
      <t>サブロウ</t>
    </rPh>
    <phoneticPr fontId="2"/>
  </si>
  <si>
    <t>コクリツ　サブロウ</t>
    <phoneticPr fontId="2"/>
  </si>
  <si>
    <t>国立　学</t>
    <rPh sb="0" eb="2">
      <t>コクリツ</t>
    </rPh>
    <rPh sb="3" eb="4">
      <t>マナ</t>
    </rPh>
    <phoneticPr fontId="2"/>
  </si>
  <si>
    <t>コクリツ　マナブ</t>
    <phoneticPr fontId="2"/>
  </si>
  <si>
    <r>
      <t>0</t>
    </r>
    <r>
      <rPr>
        <sz val="11"/>
        <rFont val="ＭＳ Ｐゴシック"/>
        <family val="3"/>
        <charset val="128"/>
      </rPr>
      <t>90-1234-5678</t>
    </r>
    <phoneticPr fontId="2"/>
  </si>
  <si>
    <t>代々木青少年の集い</t>
    <rPh sb="0" eb="3">
      <t>ヨヨギ</t>
    </rPh>
    <rPh sb="3" eb="6">
      <t>セイショウネン</t>
    </rPh>
    <rPh sb="7" eb="8">
      <t>ツド</t>
    </rPh>
    <phoneticPr fontId="2"/>
  </si>
  <si>
    <t>ヨヨギセイショウネンノツドイ</t>
    <phoneticPr fontId="2"/>
  </si>
  <si>
    <t>庭球渋谷の会</t>
    <rPh sb="0" eb="2">
      <t>テイキュウ</t>
    </rPh>
    <rPh sb="2" eb="4">
      <t>シブヤ</t>
    </rPh>
    <rPh sb="5" eb="6">
      <t>カイ</t>
    </rPh>
    <phoneticPr fontId="2"/>
  </si>
  <si>
    <t>テイキュウシブヤノカイ</t>
    <phoneticPr fontId="2"/>
  </si>
  <si>
    <t>フリガナ</t>
    <phoneticPr fontId="2"/>
  </si>
  <si>
    <t>（ＴＥＬ ０３－３４６９－２５２５）</t>
    <phoneticPr fontId="2"/>
  </si>
  <si>
    <t>updated on June 30, 2010</t>
    <phoneticPr fontId="2"/>
  </si>
  <si>
    <t>※太枠内に必要事項をご記入ください。
※支払方法：現金・銀行振込・郵便振替
　連絡先：自（自宅）・勤（勤務先）・携（携帯）
　のいずれかをご選択ください。
※開催する研修会の資料を併せてご提出ください。</t>
    <rPh sb="80" eb="82">
      <t>カイサイ</t>
    </rPh>
    <rPh sb="84" eb="87">
      <t>ケンシュウカイ</t>
    </rPh>
    <rPh sb="88" eb="90">
      <t>シリョウ</t>
    </rPh>
    <rPh sb="91" eb="92">
      <t>アワ</t>
    </rPh>
    <rPh sb="95" eb="97">
      <t>テイシュツ</t>
    </rPh>
    <phoneticPr fontId="2"/>
  </si>
  <si>
    <t>第２研修室(20人室)</t>
    <phoneticPr fontId="2"/>
  </si>
  <si>
    <t>第２研修室(20人室)</t>
    <phoneticPr fontId="2"/>
  </si>
  <si>
    <t>令和</t>
    <rPh sb="0" eb="2">
      <t>レイワ</t>
    </rPh>
    <phoneticPr fontId="2"/>
  </si>
  <si>
    <t>プール(12:00-14:00)</t>
    <phoneticPr fontId="2"/>
  </si>
  <si>
    <t>プール(14:00-16:00)</t>
    <phoneticPr fontId="2"/>
  </si>
  <si>
    <t>プール(20:00-22:00)</t>
    <phoneticPr fontId="2"/>
  </si>
  <si>
    <t>プール(16:00-18:00)</t>
    <phoneticPr fontId="2"/>
  </si>
  <si>
    <t>特定の政党を支持し、又はこれに反対するための政治教育、その他の政治的活動。</t>
    <phoneticPr fontId="2"/>
  </si>
  <si>
    <t>特定の宗教を支持し、又はこれに反対するための宗教教育、その他の宗教的活動。</t>
    <phoneticPr fontId="2"/>
  </si>
  <si>
    <t>専ら営利を目的とする活動。</t>
    <phoneticPr fontId="2"/>
  </si>
  <si>
    <t>チェック欄</t>
    <rPh sb="4" eb="5">
      <t>ラン</t>
    </rPh>
    <phoneticPr fontId="2"/>
  </si>
  <si>
    <r>
      <t xml:space="preserve">※太枠内に必要事項をご記入ください。
※支払方法：現金・銀行振込・郵便振替連絡先：自（自宅）・勤（勤務先）
  　 携（携帯）のいずれかをご選択ください。
※開催する研修会の資料を併せてご提出ください。
</t>
    </r>
    <r>
      <rPr>
        <sz val="8"/>
        <color indexed="10"/>
        <rFont val="ＭＳ Ｐ明朝"/>
        <family val="1"/>
        <charset val="128"/>
      </rPr>
      <t>※禁止事項に該当する行為、その他当施設の利用細則に反する行為を行った場合、又は、虚偽の申告があった場合は、今後の利用申込みを制限します。</t>
    </r>
    <rPh sb="79" eb="81">
      <t>カイサイ</t>
    </rPh>
    <rPh sb="83" eb="86">
      <t>ケンシュウカイ</t>
    </rPh>
    <rPh sb="87" eb="89">
      <t>シリョウ</t>
    </rPh>
    <rPh sb="90" eb="91">
      <t>アワ</t>
    </rPh>
    <rPh sb="94" eb="96">
      <t>テイシュツ</t>
    </rPh>
    <rPh sb="103" eb="107">
      <t>キンシジコウ</t>
    </rPh>
    <rPh sb="108" eb="110">
      <t>ガイトウ</t>
    </rPh>
    <rPh sb="112" eb="114">
      <t>コウイ</t>
    </rPh>
    <rPh sb="117" eb="118">
      <t>タ</t>
    </rPh>
    <rPh sb="118" eb="119">
      <t>トウ</t>
    </rPh>
    <rPh sb="119" eb="121">
      <t>シセツ</t>
    </rPh>
    <rPh sb="122" eb="124">
      <t>リヨウ</t>
    </rPh>
    <rPh sb="124" eb="126">
      <t>サイソク</t>
    </rPh>
    <rPh sb="127" eb="128">
      <t>ハン</t>
    </rPh>
    <rPh sb="130" eb="132">
      <t>コウイ</t>
    </rPh>
    <rPh sb="133" eb="134">
      <t>オコナ</t>
    </rPh>
    <rPh sb="136" eb="138">
      <t>バアイ</t>
    </rPh>
    <rPh sb="139" eb="140">
      <t>マタ</t>
    </rPh>
    <rPh sb="142" eb="144">
      <t>キョギ</t>
    </rPh>
    <rPh sb="145" eb="147">
      <t>シンコク</t>
    </rPh>
    <rPh sb="151" eb="153">
      <t>バアイ</t>
    </rPh>
    <rPh sb="155" eb="157">
      <t>コンゴ</t>
    </rPh>
    <rPh sb="158" eb="160">
      <t>リヨウ</t>
    </rPh>
    <rPh sb="160" eb="162">
      <t>モウシコミ</t>
    </rPh>
    <rPh sb="164" eb="166">
      <t>セイゲン</t>
    </rPh>
    <phoneticPr fontId="2"/>
  </si>
  <si>
    <t>ご利用にあたってのお願い</t>
    <phoneticPr fontId="2"/>
  </si>
  <si>
    <r>
      <t xml:space="preserve">当センター内では、以下、３点の行為は禁止しています。
</t>
    </r>
    <r>
      <rPr>
        <b/>
        <sz val="9"/>
        <rFont val="ＭＳ Ｐゴシック"/>
        <family val="3"/>
        <charset val="128"/>
      </rPr>
      <t>禁止事項に当たる活動を行わない場合</t>
    </r>
    <r>
      <rPr>
        <sz val="9"/>
        <rFont val="ＭＳ Ｐ明朝"/>
        <family val="1"/>
        <charset val="128"/>
      </rPr>
      <t>は、各チェック欄にチェックを入れてください。</t>
    </r>
    <rPh sb="0" eb="1">
      <t>トウ</t>
    </rPh>
    <rPh sb="5" eb="6">
      <t>ナイ</t>
    </rPh>
    <rPh sb="9" eb="11">
      <t>イカ</t>
    </rPh>
    <rPh sb="13" eb="14">
      <t>テン</t>
    </rPh>
    <rPh sb="15" eb="17">
      <t>コウイ</t>
    </rPh>
    <rPh sb="18" eb="20">
      <t>キンシ</t>
    </rPh>
    <rPh sb="27" eb="31">
      <t>キンシジコウ</t>
    </rPh>
    <rPh sb="32" eb="33">
      <t>ア</t>
    </rPh>
    <rPh sb="35" eb="37">
      <t>カツドウ</t>
    </rPh>
    <rPh sb="38" eb="39">
      <t>オコナ</t>
    </rPh>
    <rPh sb="42" eb="44">
      <t>バアイ</t>
    </rPh>
    <rPh sb="46" eb="47">
      <t>カク</t>
    </rPh>
    <rPh sb="51" eb="52">
      <t>ラン</t>
    </rPh>
    <rPh sb="58" eb="59">
      <t>イ</t>
    </rPh>
    <phoneticPr fontId="2"/>
  </si>
  <si>
    <t>（日帰り）</t>
  </si>
  <si>
    <t>日帰り人員</t>
    <rPh sb="0" eb="2">
      <t>ヒガエ</t>
    </rPh>
    <rPh sb="3" eb="5">
      <t>ジンイン</t>
    </rPh>
    <phoneticPr fontId="2"/>
  </si>
  <si>
    <t>備考</t>
    <rPh sb="0" eb="2">
      <t>ビコウ</t>
    </rPh>
    <phoneticPr fontId="2"/>
  </si>
  <si>
    <r>
      <t xml:space="preserve">＜ご確認上、チェック欄に☑をお願いします＞
</t>
    </r>
    <r>
      <rPr>
        <b/>
        <sz val="9"/>
        <rFont val="ＭＳ Ｐゴシック"/>
        <family val="3"/>
        <charset val="128"/>
      </rPr>
      <t>利用規則</t>
    </r>
    <r>
      <rPr>
        <sz val="9"/>
        <rFont val="ＭＳ Ｐゴシック"/>
        <family val="3"/>
        <charset val="128"/>
      </rPr>
      <t>及び</t>
    </r>
    <r>
      <rPr>
        <b/>
        <sz val="9"/>
        <rFont val="ＭＳ Ｐゴシック"/>
        <family val="3"/>
        <charset val="128"/>
      </rPr>
      <t>利用細則</t>
    </r>
    <r>
      <rPr>
        <sz val="9"/>
        <rFont val="ＭＳ Ｐゴシック"/>
        <family val="3"/>
        <charset val="128"/>
      </rPr>
      <t>、</t>
    </r>
    <r>
      <rPr>
        <b/>
        <sz val="9"/>
        <rFont val="ＭＳ Ｐゴシック"/>
        <family val="3"/>
        <charset val="128"/>
      </rPr>
      <t>申込審査要領</t>
    </r>
    <r>
      <rPr>
        <sz val="9"/>
        <rFont val="ＭＳ Ｐゴシック"/>
        <family val="3"/>
        <charset val="128"/>
      </rPr>
      <t>を遵守し、利用にあたっての留意事項に同意します。
【各同意事項（利用規則等）URL】　https://nyc.niye.go.jp/reserve　</t>
    </r>
    <rPh sb="2" eb="4">
      <t>カクニン</t>
    </rPh>
    <rPh sb="4" eb="5">
      <t>ウエ</t>
    </rPh>
    <rPh sb="10" eb="11">
      <t>ラン</t>
    </rPh>
    <rPh sb="15" eb="16">
      <t>ネガ</t>
    </rPh>
    <rPh sb="57" eb="59">
      <t>ドウイ</t>
    </rPh>
    <rPh sb="65" eb="66">
      <t>カク</t>
    </rPh>
    <rPh sb="66" eb="68">
      <t>ドウイ</t>
    </rPh>
    <rPh sb="68" eb="70">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</si>
</sst>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
    <numFmt numFmtId="177" formatCode="yyyy&quot;年&quot;m&quot;月&quot;d&quot;日&quot;;@"/>
    <numFmt numFmtId="178" formatCode="0000000"/>
    <numFmt numFmtId="179" formatCode="00000"/>
  </numFmts>
  <fonts count="22">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0"/>
      <name val="ＭＳ Ｐ明朝"/>
      <family val="1"/>
      <charset val="128"/>
    </font>
    <font>
      <sz val="9"/>
      <name val="ＭＳ Ｐ明朝"/>
      <family val="1"/>
      <charset val="128"/>
    </font>
    <font>
      <sz val="12"/>
      <name val="ＭＳ Ｐゴシック"/>
      <family val="3"/>
      <charset val="128"/>
    </font>
    <font>
      <sz val="14"/>
      <name val="HG丸ｺﾞｼｯｸM-PRO"/>
      <family val="3"/>
      <charset val="128"/>
    </font>
    <font>
      <sz val="10"/>
      <name val="HG丸ｺﾞｼｯｸM-PRO"/>
      <family val="3"/>
      <charset val="128"/>
    </font>
    <font>
      <sz val="9"/>
      <color indexed="81"/>
      <name val="ＭＳ Ｐゴシック"/>
      <family val="3"/>
      <charset val="128"/>
    </font>
    <font>
      <sz val="13"/>
      <name val="HG丸ｺﾞｼｯｸM-PRO"/>
      <family val="3"/>
      <charset val="128"/>
    </font>
    <font>
      <sz val="13"/>
      <name val="ＭＳ Ｐゴシック"/>
      <family val="3"/>
      <charset val="128"/>
    </font>
    <font>
      <sz val="9"/>
      <name val="ＭＳ Ｐゴシック"/>
      <family val="3"/>
      <charset val="128"/>
    </font>
    <font>
      <b/>
      <sz val="10"/>
      <name val="HG教科書体"/>
      <family val="1"/>
      <charset val="128"/>
    </font>
    <font>
      <sz val="8"/>
      <name val="ＭＳ Ｐゴシック"/>
      <family val="3"/>
      <charset val="128"/>
    </font>
    <font>
      <sz val="7"/>
      <name val="ＭＳ Ｐゴシック"/>
      <family val="3"/>
      <charset val="128"/>
    </font>
    <font>
      <sz val="8"/>
      <name val="ＭＳ Ｐ明朝"/>
      <family val="1"/>
      <charset val="128"/>
    </font>
    <font>
      <b/>
      <sz val="9"/>
      <name val="ＭＳ Ｐゴシック"/>
      <family val="3"/>
      <charset val="128"/>
    </font>
    <font>
      <sz val="8"/>
      <color indexed="10"/>
      <name val="ＭＳ Ｐ明朝"/>
      <family val="1"/>
      <charset val="128"/>
    </font>
    <font>
      <b/>
      <sz val="9"/>
      <color indexed="81"/>
      <name val="MS P ゴシック"/>
      <family val="3"/>
      <charset val="128"/>
    </font>
    <font>
      <b/>
      <sz val="9"/>
      <name val="HG教科書体"/>
      <family val="1"/>
      <charset val="128"/>
    </font>
  </fonts>
  <fills count="2">
    <fill>
      <patternFill patternType="none"/>
    </fill>
    <fill>
      <patternFill patternType="gray125"/>
    </fill>
  </fills>
  <borders count="81">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hair">
        <color indexed="64"/>
      </bottom>
      <diagonal/>
    </border>
    <border>
      <left/>
      <right/>
      <top style="hair">
        <color indexed="64"/>
      </top>
      <bottom/>
      <diagonal/>
    </border>
    <border>
      <left/>
      <right/>
      <top style="medium">
        <color indexed="64"/>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top/>
      <bottom style="mediumDashed">
        <color indexed="12"/>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bottom style="double">
        <color indexed="64"/>
      </bottom>
      <diagonal/>
    </border>
    <border>
      <left/>
      <right style="thin">
        <color indexed="64"/>
      </right>
      <top/>
      <bottom style="medium">
        <color indexed="64"/>
      </bottom>
      <diagonal/>
    </border>
    <border>
      <left style="medium">
        <color indexed="64"/>
      </left>
      <right/>
      <top/>
      <bottom style="double">
        <color indexed="64"/>
      </bottom>
      <diagonal/>
    </border>
    <border>
      <left style="medium">
        <color indexed="64"/>
      </left>
      <right/>
      <top/>
      <bottom style="medium">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style="thin">
        <color indexed="64"/>
      </left>
      <right/>
      <top style="hair">
        <color indexed="64"/>
      </top>
      <bottom style="hair">
        <color indexed="64"/>
      </bottom>
      <diagonal/>
    </border>
    <border>
      <left style="medium">
        <color indexed="64"/>
      </left>
      <right style="thin">
        <color indexed="64"/>
      </right>
      <top style="double">
        <color indexed="64"/>
      </top>
      <bottom/>
      <diagonal/>
    </border>
    <border>
      <left style="medium">
        <color indexed="64"/>
      </left>
      <right/>
      <top style="double">
        <color indexed="64"/>
      </top>
      <bottom/>
      <diagonal/>
    </border>
    <border>
      <left style="medium">
        <color indexed="64"/>
      </left>
      <right/>
      <top/>
      <bottom style="thin">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medium">
        <color indexed="64"/>
      </right>
      <top style="double">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medium">
        <color indexed="64"/>
      </bottom>
      <diagonal/>
    </border>
  </borders>
  <cellStyleXfs count="1">
    <xf numFmtId="0" fontId="0" fillId="0" borderId="0">
      <alignment vertical="center"/>
    </xf>
  </cellStyleXfs>
  <cellXfs count="350">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lignment vertical="center"/>
    </xf>
    <xf numFmtId="0" fontId="4" fillId="0" borderId="8" xfId="0" applyFont="1" applyBorder="1">
      <alignment vertical="center"/>
    </xf>
    <xf numFmtId="0" fontId="0" fillId="0" borderId="9" xfId="0" applyBorder="1">
      <alignment vertical="center"/>
    </xf>
    <xf numFmtId="0" fontId="4" fillId="0" borderId="5" xfId="0" applyFont="1" applyBorder="1" applyAlignment="1">
      <alignment horizontal="center" vertical="center"/>
    </xf>
    <xf numFmtId="177" fontId="4" fillId="0" borderId="1" xfId="0" applyNumberFormat="1" applyFont="1" applyBorder="1" applyAlignment="1">
      <alignment vertical="center"/>
    </xf>
    <xf numFmtId="177" fontId="4" fillId="0" borderId="1"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vertical="center"/>
    </xf>
    <xf numFmtId="0" fontId="4" fillId="0" borderId="12" xfId="0" applyFont="1" applyBorder="1">
      <alignment vertical="center"/>
    </xf>
    <xf numFmtId="0" fontId="4" fillId="0" borderId="13" xfId="0" applyFont="1" applyBorder="1">
      <alignment vertical="center"/>
    </xf>
    <xf numFmtId="0" fontId="4" fillId="0" borderId="12" xfId="0" applyFont="1" applyBorder="1" applyAlignment="1">
      <alignmen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lignment vertical="center"/>
    </xf>
    <xf numFmtId="0" fontId="5" fillId="0" borderId="3" xfId="0" applyFont="1" applyBorder="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21" xfId="0" applyFont="1" applyBorder="1" applyAlignment="1">
      <alignment horizontal="center" vertical="center"/>
    </xf>
    <xf numFmtId="0" fontId="5" fillId="0" borderId="1" xfId="0" applyFont="1" applyBorder="1" applyAlignment="1">
      <alignment horizontal="right" vertical="center"/>
    </xf>
    <xf numFmtId="0" fontId="5" fillId="0" borderId="0" xfId="0" applyFont="1" applyBorder="1" applyAlignment="1">
      <alignment horizontal="center" vertical="center"/>
    </xf>
    <xf numFmtId="0" fontId="5" fillId="0" borderId="0" xfId="0" applyFont="1" applyBorder="1">
      <alignment vertical="center"/>
    </xf>
    <xf numFmtId="0" fontId="5" fillId="0" borderId="22" xfId="0" applyFont="1" applyBorder="1">
      <alignment vertical="center"/>
    </xf>
    <xf numFmtId="0" fontId="5" fillId="0" borderId="23" xfId="0" applyFont="1" applyBorder="1" applyAlignment="1">
      <alignment vertical="center" textRotation="255"/>
    </xf>
    <xf numFmtId="0" fontId="5" fillId="0" borderId="9" xfId="0" applyFont="1" applyBorder="1" applyAlignment="1">
      <alignment vertical="center" textRotation="255"/>
    </xf>
    <xf numFmtId="0" fontId="4" fillId="0" borderId="24" xfId="0" applyFont="1" applyBorder="1">
      <alignment vertical="center"/>
    </xf>
    <xf numFmtId="0" fontId="1" fillId="0" borderId="0" xfId="0" applyFont="1">
      <alignment vertical="center"/>
    </xf>
    <xf numFmtId="0" fontId="0" fillId="0" borderId="18" xfId="0" applyBorder="1">
      <alignment vertical="center"/>
    </xf>
    <xf numFmtId="0" fontId="0" fillId="0" borderId="1" xfId="0" applyBorder="1">
      <alignment vertical="center"/>
    </xf>
    <xf numFmtId="0" fontId="0" fillId="0" borderId="2" xfId="0" applyBorder="1">
      <alignment vertical="center"/>
    </xf>
    <xf numFmtId="0" fontId="0" fillId="0" borderId="19" xfId="0" applyBorder="1">
      <alignment vertical="center"/>
    </xf>
    <xf numFmtId="0" fontId="9" fillId="0" borderId="0" xfId="0" applyFont="1">
      <alignment vertical="center"/>
    </xf>
    <xf numFmtId="0" fontId="5" fillId="0" borderId="25" xfId="0" applyFont="1" applyBorder="1">
      <alignment vertical="center"/>
    </xf>
    <xf numFmtId="0" fontId="5" fillId="0" borderId="26" xfId="0" applyFont="1" applyBorder="1">
      <alignment vertical="center"/>
    </xf>
    <xf numFmtId="0" fontId="5" fillId="0" borderId="27" xfId="0" applyFont="1" applyBorder="1">
      <alignment vertical="center"/>
    </xf>
    <xf numFmtId="0" fontId="4" fillId="0" borderId="0" xfId="0" applyFont="1" applyAlignment="1">
      <alignment vertical="center"/>
    </xf>
    <xf numFmtId="0" fontId="8" fillId="0" borderId="0" xfId="0" applyFont="1" applyAlignment="1">
      <alignment vertical="center"/>
    </xf>
    <xf numFmtId="0" fontId="4" fillId="0" borderId="7" xfId="0" applyFont="1" applyBorder="1" applyAlignment="1">
      <alignment vertical="center"/>
    </xf>
    <xf numFmtId="0" fontId="5" fillId="0" borderId="7" xfId="0" applyFont="1" applyBorder="1" applyAlignment="1">
      <alignment horizontal="right" vertical="center"/>
    </xf>
    <xf numFmtId="0" fontId="1" fillId="0" borderId="9" xfId="0" applyFont="1" applyBorder="1">
      <alignment vertical="center"/>
    </xf>
    <xf numFmtId="176" fontId="0" fillId="0" borderId="9" xfId="0" applyNumberFormat="1" applyBorder="1">
      <alignment vertical="center"/>
    </xf>
    <xf numFmtId="5" fontId="0" fillId="0" borderId="9" xfId="0" applyNumberFormat="1" applyBorder="1">
      <alignment vertical="center"/>
    </xf>
    <xf numFmtId="0" fontId="11" fillId="0" borderId="0" xfId="0" applyFont="1">
      <alignment vertical="center"/>
    </xf>
    <xf numFmtId="0" fontId="12" fillId="0" borderId="0" xfId="0" applyFont="1">
      <alignment vertical="center"/>
    </xf>
    <xf numFmtId="0" fontId="4" fillId="0" borderId="28" xfId="0" applyFont="1" applyBorder="1">
      <alignment vertical="center"/>
    </xf>
    <xf numFmtId="0" fontId="5" fillId="0" borderId="29" xfId="0" applyFont="1" applyBorder="1">
      <alignment vertical="center"/>
    </xf>
    <xf numFmtId="0" fontId="5" fillId="0" borderId="30" xfId="0" applyFont="1" applyBorder="1">
      <alignment vertical="center"/>
    </xf>
    <xf numFmtId="0" fontId="1" fillId="0" borderId="9"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 xfId="0" applyFont="1" applyBorder="1" applyProtection="1">
      <alignment vertical="center"/>
      <protection locked="0"/>
    </xf>
    <xf numFmtId="0" fontId="4" fillId="0" borderId="3" xfId="0" applyFont="1" applyBorder="1" applyProtection="1">
      <alignment vertical="center"/>
      <protection locked="0"/>
    </xf>
    <xf numFmtId="0" fontId="4" fillId="0" borderId="2" xfId="0" applyFont="1" applyBorder="1" applyProtection="1">
      <alignment vertical="center"/>
      <protection locked="0"/>
    </xf>
    <xf numFmtId="0" fontId="4" fillId="0" borderId="5" xfId="0" applyFont="1" applyBorder="1" applyProtection="1">
      <alignment vertical="center"/>
      <protection locked="0"/>
    </xf>
    <xf numFmtId="0" fontId="4" fillId="0" borderId="31" xfId="0" applyFont="1" applyBorder="1" applyProtection="1">
      <alignment vertical="center"/>
      <protection locked="0"/>
    </xf>
    <xf numFmtId="0" fontId="4" fillId="0" borderId="32" xfId="0" applyFont="1" applyBorder="1" applyProtection="1">
      <alignment vertical="center"/>
      <protection locked="0"/>
    </xf>
    <xf numFmtId="0" fontId="7" fillId="0" borderId="7" xfId="0" applyFont="1" applyBorder="1" applyAlignment="1" applyProtection="1">
      <alignment horizontal="center" vertical="center"/>
      <protection locked="0"/>
    </xf>
    <xf numFmtId="0" fontId="4" fillId="0" borderId="26" xfId="0" applyFont="1" applyBorder="1">
      <alignment vertical="center"/>
    </xf>
    <xf numFmtId="0" fontId="5" fillId="0" borderId="5" xfId="0" applyFont="1" applyBorder="1" applyAlignment="1">
      <alignment horizontal="center" vertical="center"/>
    </xf>
    <xf numFmtId="0" fontId="5" fillId="0" borderId="22" xfId="0" applyFont="1" applyBorder="1" applyAlignment="1">
      <alignment vertical="center" textRotation="255"/>
    </xf>
    <xf numFmtId="0" fontId="5" fillId="0" borderId="11" xfId="0" applyFont="1" applyBorder="1" applyAlignment="1">
      <alignment horizontal="center" vertical="center"/>
    </xf>
    <xf numFmtId="0" fontId="5" fillId="0" borderId="0"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34" xfId="0" applyFont="1" applyBorder="1" applyAlignment="1">
      <alignment horizontal="center" vertical="center" textRotation="255"/>
    </xf>
    <xf numFmtId="0" fontId="5" fillId="0" borderId="35" xfId="0" applyFont="1" applyBorder="1" applyAlignment="1">
      <alignment horizontal="center" vertical="center" textRotation="255"/>
    </xf>
    <xf numFmtId="0" fontId="5" fillId="0" borderId="7" xfId="0" applyFont="1" applyBorder="1" applyAlignment="1">
      <alignment horizontal="center" vertical="center" textRotation="255"/>
    </xf>
    <xf numFmtId="0" fontId="4" fillId="0" borderId="36" xfId="0" applyFont="1" applyBorder="1">
      <alignment vertical="center"/>
    </xf>
    <xf numFmtId="0" fontId="14" fillId="0" borderId="0" xfId="0" applyFont="1">
      <alignment vertical="center"/>
    </xf>
    <xf numFmtId="0" fontId="16" fillId="0" borderId="0" xfId="0" applyFont="1" applyBorder="1" applyAlignment="1">
      <alignment horizontal="right" vertical="center"/>
    </xf>
    <xf numFmtId="0" fontId="4" fillId="0" borderId="37" xfId="0" applyFont="1" applyBorder="1" applyAlignment="1" applyProtection="1">
      <alignment horizontal="center" vertical="center"/>
      <protection locked="0"/>
    </xf>
    <xf numFmtId="0" fontId="5" fillId="0" borderId="37" xfId="0" applyFont="1" applyBorder="1">
      <alignment vertical="center"/>
    </xf>
    <xf numFmtId="0" fontId="5" fillId="0" borderId="37" xfId="0" applyFont="1" applyBorder="1" applyAlignment="1">
      <alignment horizontal="center" vertical="center"/>
    </xf>
    <xf numFmtId="0" fontId="5" fillId="0" borderId="37" xfId="0" applyFont="1" applyBorder="1" applyAlignment="1">
      <alignment horizontal="center" vertical="center" textRotation="255"/>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5" fillId="0" borderId="41" xfId="0" applyFont="1" applyBorder="1">
      <alignment vertical="center"/>
    </xf>
    <xf numFmtId="0" fontId="4" fillId="0" borderId="37" xfId="0" applyFont="1" applyBorder="1" applyAlignment="1" applyProtection="1">
      <alignment horizontal="center" vertical="center"/>
      <protection locked="0"/>
    </xf>
    <xf numFmtId="0" fontId="5" fillId="0" borderId="21" xfId="0" applyFont="1" applyBorder="1" applyAlignment="1">
      <alignment horizontal="center" vertical="center"/>
    </xf>
    <xf numFmtId="0" fontId="5" fillId="0" borderId="3" xfId="0" applyFont="1" applyBorder="1" applyAlignment="1">
      <alignment horizontal="center" vertical="center"/>
    </xf>
    <xf numFmtId="0" fontId="4" fillId="0" borderId="1" xfId="0" applyFont="1" applyBorder="1" applyAlignment="1" applyProtection="1">
      <alignment horizontal="center" vertical="center"/>
      <protection locked="0"/>
    </xf>
    <xf numFmtId="0" fontId="5" fillId="0" borderId="37" xfId="0" applyFont="1" applyBorder="1" applyAlignment="1">
      <alignment horizontal="center" vertical="center"/>
    </xf>
    <xf numFmtId="0" fontId="5" fillId="0" borderId="1" xfId="0" applyFont="1" applyBorder="1" applyAlignment="1">
      <alignment horizontal="center" vertical="center"/>
    </xf>
    <xf numFmtId="0" fontId="4" fillId="0" borderId="39" xfId="0" applyFont="1" applyBorder="1">
      <alignment vertical="center"/>
    </xf>
    <xf numFmtId="0" fontId="5" fillId="0" borderId="40" xfId="0" applyFont="1" applyBorder="1">
      <alignment vertical="center"/>
    </xf>
    <xf numFmtId="0" fontId="4" fillId="0" borderId="37" xfId="0" applyFont="1" applyBorder="1">
      <alignment vertical="center"/>
    </xf>
    <xf numFmtId="0" fontId="21" fillId="0" borderId="0" xfId="0" applyFont="1">
      <alignment vertical="center"/>
    </xf>
    <xf numFmtId="0" fontId="4" fillId="0" borderId="19"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4" xfId="0" applyFont="1" applyBorder="1" applyAlignment="1" applyProtection="1">
      <alignment vertical="center"/>
      <protection locked="0"/>
    </xf>
    <xf numFmtId="0" fontId="5" fillId="0" borderId="49" xfId="0" applyFont="1" applyBorder="1" applyAlignment="1">
      <alignment horizontal="center" vertical="center"/>
    </xf>
    <xf numFmtId="0" fontId="5" fillId="0" borderId="22" xfId="0" applyFont="1" applyBorder="1" applyAlignment="1">
      <alignment horizontal="center" vertical="center"/>
    </xf>
    <xf numFmtId="0" fontId="5" fillId="0" borderId="50" xfId="0" applyFont="1" applyBorder="1" applyAlignment="1">
      <alignment horizontal="center" vertical="center"/>
    </xf>
    <xf numFmtId="0" fontId="4" fillId="0" borderId="19" xfId="0" applyFont="1" applyBorder="1" applyAlignment="1" applyProtection="1">
      <alignment vertical="center" shrinkToFit="1"/>
      <protection locked="0"/>
    </xf>
    <xf numFmtId="0" fontId="4" fillId="0" borderId="0" xfId="0" applyFont="1" applyBorder="1" applyAlignment="1" applyProtection="1">
      <alignment vertical="center" shrinkToFit="1"/>
      <protection locked="0"/>
    </xf>
    <xf numFmtId="0" fontId="4" fillId="0" borderId="45"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5" fillId="0" borderId="60"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7" xfId="0" applyFont="1" applyBorder="1" applyAlignment="1">
      <alignment horizontal="center" vertical="center" shrinkToFit="1"/>
    </xf>
    <xf numFmtId="0" fontId="1" fillId="0" borderId="18"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7" xfId="0" applyFont="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48" xfId="0" applyFont="1" applyBorder="1" applyAlignment="1">
      <alignment horizontal="center" vertical="center"/>
    </xf>
    <xf numFmtId="0" fontId="5" fillId="0" borderId="53" xfId="0" applyFont="1" applyBorder="1" applyAlignment="1">
      <alignment horizontal="center" vertical="center"/>
    </xf>
    <xf numFmtId="0" fontId="4" fillId="0" borderId="33"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5" fillId="0" borderId="29" xfId="0" applyFont="1" applyBorder="1" applyAlignment="1">
      <alignment horizontal="center" vertical="center"/>
    </xf>
    <xf numFmtId="0" fontId="5" fillId="0" borderId="49" xfId="0" applyFont="1" applyBorder="1" applyAlignment="1">
      <alignment horizontal="center" vertical="center" wrapText="1"/>
    </xf>
    <xf numFmtId="0" fontId="5" fillId="0" borderId="56" xfId="0" applyFont="1" applyBorder="1" applyAlignment="1">
      <alignment horizontal="center" vertical="center"/>
    </xf>
    <xf numFmtId="0" fontId="5" fillId="0" borderId="26" xfId="0" applyFont="1" applyBorder="1" applyAlignment="1">
      <alignment horizontal="center" vertical="center"/>
    </xf>
    <xf numFmtId="0" fontId="5" fillId="0" borderId="46" xfId="0" applyFont="1" applyBorder="1" applyAlignment="1">
      <alignment horizontal="center" vertical="center"/>
    </xf>
    <xf numFmtId="0" fontId="7" fillId="0" borderId="23" xfId="0" applyFont="1" applyBorder="1" applyAlignment="1">
      <alignment horizontal="left" vertical="center" indent="1"/>
    </xf>
    <xf numFmtId="0" fontId="7" fillId="0" borderId="6" xfId="0" applyFont="1" applyBorder="1" applyAlignment="1">
      <alignment horizontal="left" vertical="center" indent="1"/>
    </xf>
    <xf numFmtId="0" fontId="7" fillId="0" borderId="48" xfId="0" applyFont="1" applyBorder="1" applyAlignment="1">
      <alignment horizontal="left" vertical="center" indent="1"/>
    </xf>
    <xf numFmtId="0" fontId="5" fillId="0" borderId="9" xfId="0" applyFont="1" applyBorder="1" applyAlignment="1">
      <alignment horizontal="center" vertical="center"/>
    </xf>
    <xf numFmtId="179" fontId="1" fillId="0" borderId="9" xfId="0" applyNumberFormat="1" applyFont="1" applyBorder="1" applyAlignment="1">
      <alignment horizontal="center" vertical="center"/>
    </xf>
    <xf numFmtId="0" fontId="4" fillId="0" borderId="18" xfId="0" applyFont="1" applyBorder="1" applyAlignment="1" applyProtection="1">
      <alignment vertical="center" shrinkToFit="1"/>
      <protection locked="0"/>
    </xf>
    <xf numFmtId="0" fontId="4" fillId="0" borderId="1" xfId="0" applyFont="1" applyBorder="1" applyAlignment="1" applyProtection="1">
      <alignment vertical="center" shrinkToFit="1"/>
      <protection locked="0"/>
    </xf>
    <xf numFmtId="0" fontId="4" fillId="0" borderId="52" xfId="0" applyFont="1" applyBorder="1" applyAlignment="1" applyProtection="1">
      <alignment vertical="center" shrinkToFit="1"/>
      <protection locked="0"/>
    </xf>
    <xf numFmtId="0" fontId="4" fillId="0" borderId="35" xfId="0" applyFont="1" applyBorder="1" applyAlignment="1" applyProtection="1">
      <alignment vertical="center" shrinkToFit="1"/>
      <protection locked="0"/>
    </xf>
    <xf numFmtId="0" fontId="5" fillId="0" borderId="23" xfId="0" applyFont="1" applyBorder="1" applyAlignment="1">
      <alignment horizontal="center" vertical="center"/>
    </xf>
    <xf numFmtId="0" fontId="5" fillId="0" borderId="48" xfId="0" applyFont="1" applyBorder="1" applyAlignment="1">
      <alignment horizontal="center" vertical="center"/>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7" xfId="0" applyFont="1" applyBorder="1" applyAlignment="1">
      <alignment horizontal="center" vertical="center" wrapText="1"/>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17" fillId="0" borderId="41" xfId="0" applyFont="1" applyBorder="1" applyAlignment="1" applyProtection="1">
      <alignment horizontal="center" vertical="center" shrinkToFit="1"/>
      <protection locked="0"/>
    </xf>
    <xf numFmtId="0" fontId="17" fillId="0" borderId="4" xfId="0" applyFont="1" applyBorder="1" applyAlignment="1" applyProtection="1">
      <alignment horizontal="center" vertical="center" shrinkToFit="1"/>
      <protection locked="0"/>
    </xf>
    <xf numFmtId="0" fontId="4" fillId="0" borderId="18"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21"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5" fillId="0" borderId="51"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42" xfId="0" applyFont="1" applyBorder="1" applyAlignment="1" applyProtection="1">
      <alignment vertical="center" shrinkToFit="1"/>
      <protection locked="0"/>
    </xf>
    <xf numFmtId="0" fontId="4" fillId="0" borderId="7" xfId="0" applyFont="1" applyBorder="1" applyAlignment="1" applyProtection="1">
      <alignment vertical="center" shrinkToFit="1"/>
      <protection locked="0"/>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43" xfId="0" applyFont="1" applyBorder="1" applyAlignment="1">
      <alignment horizontal="center" vertical="center"/>
    </xf>
    <xf numFmtId="0" fontId="1" fillId="0" borderId="19"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42" xfId="0" applyFont="1" applyBorder="1" applyAlignment="1">
      <alignment horizontal="center" vertical="center"/>
    </xf>
    <xf numFmtId="0" fontId="1" fillId="0" borderId="7" xfId="0" applyFont="1" applyBorder="1" applyAlignment="1">
      <alignment horizontal="center" vertical="center"/>
    </xf>
    <xf numFmtId="0" fontId="1" fillId="0" borderId="44" xfId="0" applyFont="1" applyBorder="1" applyAlignment="1">
      <alignment horizontal="center" vertical="center"/>
    </xf>
    <xf numFmtId="0" fontId="1" fillId="0" borderId="52" xfId="0" applyFont="1" applyBorder="1" applyAlignment="1">
      <alignment horizontal="center" vertical="center"/>
    </xf>
    <xf numFmtId="0" fontId="1" fillId="0" borderId="35" xfId="0" applyFont="1" applyBorder="1" applyAlignment="1">
      <alignment horizontal="center" vertical="center"/>
    </xf>
    <xf numFmtId="0" fontId="1" fillId="0" borderId="54" xfId="0" applyFont="1" applyBorder="1" applyAlignment="1">
      <alignment horizontal="center" vertical="center"/>
    </xf>
    <xf numFmtId="0" fontId="17" fillId="0" borderId="0" xfId="0" applyFont="1" applyBorder="1" applyAlignment="1">
      <alignment horizontal="left" vertical="top" wrapText="1"/>
    </xf>
    <xf numFmtId="0" fontId="4" fillId="0" borderId="60" xfId="0" applyFont="1" applyBorder="1" applyAlignment="1" applyProtection="1">
      <alignment vertical="center" wrapText="1"/>
      <protection locked="0"/>
    </xf>
    <xf numFmtId="0" fontId="4" fillId="0" borderId="30" xfId="0" applyFont="1" applyBorder="1" applyAlignment="1" applyProtection="1">
      <alignment vertical="center" wrapText="1"/>
      <protection locked="0"/>
    </xf>
    <xf numFmtId="0" fontId="4" fillId="0" borderId="61" xfId="0" applyFont="1" applyBorder="1" applyAlignment="1" applyProtection="1">
      <alignment vertical="center" wrapText="1"/>
      <protection locked="0"/>
    </xf>
    <xf numFmtId="0" fontId="5" fillId="0" borderId="45" xfId="0" applyFont="1" applyBorder="1" applyAlignment="1">
      <alignment horizontal="center" vertical="center"/>
    </xf>
    <xf numFmtId="0" fontId="5" fillId="0" borderId="2" xfId="0" applyFont="1" applyBorder="1" applyAlignment="1">
      <alignment horizontal="center" vertical="center"/>
    </xf>
    <xf numFmtId="0" fontId="5" fillId="0" borderId="41" xfId="0" applyFont="1" applyBorder="1" applyAlignment="1">
      <alignment horizontal="center" vertical="center"/>
    </xf>
    <xf numFmtId="0" fontId="5" fillId="0" borderId="58" xfId="0" applyFont="1" applyBorder="1" applyAlignment="1">
      <alignment horizontal="center" vertical="center"/>
    </xf>
    <xf numFmtId="0" fontId="5" fillId="0" borderId="16" xfId="0" applyFont="1" applyBorder="1" applyAlignment="1">
      <alignment horizontal="center" vertical="center"/>
    </xf>
    <xf numFmtId="178" fontId="7" fillId="0" borderId="13" xfId="0" applyNumberFormat="1" applyFont="1" applyBorder="1" applyAlignment="1">
      <alignment horizontal="center" vertical="center"/>
    </xf>
    <xf numFmtId="178" fontId="7" fillId="0" borderId="59" xfId="0" applyNumberFormat="1" applyFont="1" applyBorder="1" applyAlignment="1">
      <alignment horizontal="center" vertical="center"/>
    </xf>
    <xf numFmtId="0" fontId="4" fillId="0" borderId="40" xfId="0" applyFont="1" applyBorder="1" applyAlignment="1" applyProtection="1">
      <alignment horizontal="center" vertical="center"/>
      <protection locked="0"/>
    </xf>
    <xf numFmtId="0" fontId="4" fillId="0" borderId="61" xfId="0" applyFont="1" applyBorder="1" applyAlignment="1" applyProtection="1">
      <alignment horizontal="center" vertical="center"/>
      <protection locked="0"/>
    </xf>
    <xf numFmtId="0" fontId="6" fillId="0" borderId="74" xfId="0" applyFont="1" applyBorder="1" applyAlignment="1">
      <alignment horizontal="center" vertical="center"/>
    </xf>
    <xf numFmtId="0" fontId="6" fillId="0" borderId="48" xfId="0" applyFont="1" applyBorder="1" applyAlignment="1">
      <alignment horizontal="center" vertical="center"/>
    </xf>
    <xf numFmtId="0" fontId="5" fillId="0" borderId="74" xfId="0" applyFont="1" applyBorder="1" applyAlignment="1">
      <alignment horizontal="center" vertical="center"/>
    </xf>
    <xf numFmtId="0" fontId="17" fillId="0" borderId="45" xfId="0" applyFont="1" applyBorder="1" applyAlignment="1">
      <alignment horizontal="center" vertical="center" shrinkToFit="1"/>
    </xf>
    <xf numFmtId="0" fontId="17" fillId="0" borderId="2" xfId="0" applyFont="1" applyBorder="1" applyAlignment="1">
      <alignment horizontal="center" vertical="center" shrinkToFit="1"/>
    </xf>
    <xf numFmtId="0" fontId="5" fillId="0" borderId="60" xfId="0" applyFont="1" applyBorder="1" applyAlignment="1">
      <alignment horizontal="center" vertical="center"/>
    </xf>
    <xf numFmtId="0" fontId="5" fillId="0" borderId="30" xfId="0" applyFont="1" applyBorder="1" applyAlignment="1">
      <alignment horizontal="center" vertical="center"/>
    </xf>
    <xf numFmtId="0" fontId="5" fillId="0" borderId="61" xfId="0" applyFont="1" applyBorder="1" applyAlignment="1">
      <alignment horizontal="center" vertical="center"/>
    </xf>
    <xf numFmtId="0" fontId="6" fillId="0" borderId="18" xfId="0" applyFont="1" applyFill="1" applyBorder="1" applyAlignment="1" applyProtection="1">
      <alignment horizontal="center" vertical="center" shrinkToFit="1"/>
      <protection locked="0"/>
    </xf>
    <xf numFmtId="0" fontId="6" fillId="0" borderId="43" xfId="0" applyFont="1" applyFill="1" applyBorder="1" applyAlignment="1" applyProtection="1">
      <alignment horizontal="center" vertical="center" shrinkToFit="1"/>
      <protection locked="0"/>
    </xf>
    <xf numFmtId="0" fontId="4" fillId="0" borderId="1" xfId="0" applyFont="1" applyBorder="1" applyAlignment="1" applyProtection="1">
      <alignment vertical="center"/>
      <protection locked="0"/>
    </xf>
    <xf numFmtId="0" fontId="4" fillId="0" borderId="43" xfId="0" applyFont="1" applyBorder="1" applyAlignment="1" applyProtection="1">
      <alignment vertical="center"/>
      <protection locked="0"/>
    </xf>
    <xf numFmtId="0" fontId="4" fillId="0" borderId="23"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13" fillId="0" borderId="62"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1" fillId="0" borderId="13" xfId="0" applyFont="1" applyBorder="1" applyAlignment="1" applyProtection="1">
      <alignment horizontal="center" vertical="center" shrinkToFit="1"/>
      <protection locked="0"/>
    </xf>
    <xf numFmtId="0" fontId="4" fillId="0" borderId="12" xfId="0" applyFont="1" applyBorder="1" applyAlignment="1" applyProtection="1">
      <alignment vertical="center"/>
      <protection locked="0"/>
    </xf>
    <xf numFmtId="0" fontId="13" fillId="0" borderId="0" xfId="0" applyFont="1" applyBorder="1" applyAlignment="1" applyProtection="1">
      <alignment horizontal="center" vertical="center"/>
      <protection locked="0"/>
    </xf>
    <xf numFmtId="0" fontId="6" fillId="0" borderId="45"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37"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33" xfId="0" applyFont="1" applyFill="1" applyBorder="1" applyAlignment="1" applyProtection="1">
      <alignment horizontal="center" vertical="center" wrapText="1"/>
      <protection locked="0"/>
    </xf>
    <xf numFmtId="0" fontId="6" fillId="0" borderId="35" xfId="0" applyFont="1" applyFill="1" applyBorder="1" applyAlignment="1" applyProtection="1">
      <alignment horizontal="center" vertical="center" wrapText="1"/>
      <protection locked="0"/>
    </xf>
    <xf numFmtId="0" fontId="6" fillId="0" borderId="31" xfId="0" applyFont="1" applyFill="1" applyBorder="1" applyAlignment="1" applyProtection="1">
      <alignment horizontal="center" vertical="center" wrapText="1"/>
      <protection locked="0"/>
    </xf>
    <xf numFmtId="0" fontId="6" fillId="0" borderId="42" xfId="0" applyFont="1" applyFill="1" applyBorder="1" applyAlignment="1" applyProtection="1">
      <alignment horizontal="center" vertical="center" shrinkToFit="1"/>
      <protection locked="0"/>
    </xf>
    <xf numFmtId="0" fontId="6" fillId="0" borderId="44" xfId="0" applyFont="1" applyFill="1" applyBorder="1" applyAlignment="1" applyProtection="1">
      <alignment horizontal="center" vertical="center" shrinkToFit="1"/>
      <protection locked="0"/>
    </xf>
    <xf numFmtId="0" fontId="4" fillId="0" borderId="18" xfId="0" applyNumberFormat="1" applyFont="1" applyFill="1" applyBorder="1" applyAlignment="1" applyProtection="1">
      <alignment horizontal="center" vertical="center"/>
      <protection locked="0"/>
    </xf>
    <xf numFmtId="0" fontId="4" fillId="0" borderId="1" xfId="0" applyNumberFormat="1" applyFont="1" applyFill="1" applyBorder="1" applyAlignment="1" applyProtection="1">
      <alignment horizontal="center" vertical="center"/>
      <protection locked="0"/>
    </xf>
    <xf numFmtId="0" fontId="4" fillId="0" borderId="21" xfId="0" applyNumberFormat="1" applyFont="1" applyFill="1" applyBorder="1" applyAlignment="1" applyProtection="1">
      <alignment horizontal="center" vertical="center"/>
      <protection locked="0"/>
    </xf>
    <xf numFmtId="0" fontId="4" fillId="0" borderId="3" xfId="0" applyNumberFormat="1" applyFont="1" applyFill="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8" xfId="0" applyFont="1" applyBorder="1" applyAlignment="1" applyProtection="1">
      <alignment vertical="center"/>
      <protection locked="0"/>
    </xf>
    <xf numFmtId="0" fontId="0" fillId="0" borderId="18"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62" xfId="0" applyFont="1" applyBorder="1" applyAlignment="1" applyProtection="1">
      <alignment horizontal="center" vertical="center" shrinkToFit="1"/>
      <protection locked="0"/>
    </xf>
    <xf numFmtId="0" fontId="13" fillId="0" borderId="13" xfId="0" applyFont="1" applyBorder="1" applyAlignment="1" applyProtection="1">
      <alignment horizontal="center" vertical="center"/>
      <protection locked="0"/>
    </xf>
    <xf numFmtId="0" fontId="13" fillId="0" borderId="59" xfId="0" applyFont="1" applyBorder="1" applyAlignment="1" applyProtection="1">
      <alignment horizontal="center" vertical="center"/>
      <protection locked="0"/>
    </xf>
    <xf numFmtId="0" fontId="6" fillId="0" borderId="21"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176" fontId="7" fillId="0" borderId="64" xfId="0" applyNumberFormat="1" applyFont="1" applyBorder="1" applyAlignment="1" applyProtection="1">
      <alignment horizontal="center" vertical="center"/>
      <protection locked="0"/>
    </xf>
    <xf numFmtId="176" fontId="7" fillId="0" borderId="65" xfId="0" applyNumberFormat="1" applyFont="1" applyBorder="1" applyAlignment="1" applyProtection="1">
      <alignment horizontal="center" vertical="center"/>
      <protection locked="0"/>
    </xf>
    <xf numFmtId="0" fontId="5" fillId="0" borderId="71" xfId="0" applyFont="1" applyBorder="1" applyAlignment="1">
      <alignment horizontal="center" vertical="center"/>
    </xf>
    <xf numFmtId="0" fontId="5" fillId="0" borderId="36" xfId="0" applyFont="1" applyBorder="1" applyAlignment="1">
      <alignment horizontal="center" vertical="center"/>
    </xf>
    <xf numFmtId="0" fontId="5" fillId="0" borderId="72" xfId="0" applyFont="1" applyBorder="1" applyAlignment="1">
      <alignment horizontal="center" vertical="center"/>
    </xf>
    <xf numFmtId="0" fontId="4" fillId="0" borderId="7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68" xfId="0" applyFont="1" applyBorder="1" applyAlignment="1" applyProtection="1">
      <alignment horizontal="center" vertical="center"/>
      <protection locked="0"/>
    </xf>
    <xf numFmtId="0" fontId="17" fillId="0" borderId="37" xfId="0" applyFont="1" applyBorder="1" applyAlignment="1" applyProtection="1">
      <alignment horizontal="center" vertical="center" shrinkToFit="1"/>
      <protection locked="0"/>
    </xf>
    <xf numFmtId="0" fontId="17" fillId="0" borderId="5"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4" fillId="0" borderId="75" xfId="0" applyFont="1" applyBorder="1" applyAlignment="1" applyProtection="1">
      <alignment vertical="center"/>
      <protection locked="0"/>
    </xf>
    <xf numFmtId="0" fontId="4" fillId="0" borderId="76" xfId="0" applyFont="1" applyBorder="1" applyAlignment="1" applyProtection="1">
      <alignment vertical="center"/>
      <protection locked="0"/>
    </xf>
    <xf numFmtId="0" fontId="6" fillId="0" borderId="21" xfId="0" applyFont="1" applyFill="1" applyBorder="1" applyAlignment="1" applyProtection="1">
      <alignment horizontal="center" vertical="center" wrapText="1"/>
      <protection locked="0"/>
    </xf>
    <xf numFmtId="0" fontId="6" fillId="0" borderId="47" xfId="0" applyFont="1" applyFill="1" applyBorder="1" applyAlignment="1" applyProtection="1">
      <alignment horizontal="center" vertical="center" wrapText="1"/>
      <protection locked="0"/>
    </xf>
    <xf numFmtId="0" fontId="5" fillId="0" borderId="37" xfId="0" applyFont="1" applyBorder="1" applyAlignment="1">
      <alignment horizontal="center" vertical="center"/>
    </xf>
    <xf numFmtId="0" fontId="5" fillId="0" borderId="5" xfId="0" applyFont="1" applyBorder="1" applyAlignment="1">
      <alignment horizontal="center" vertical="center"/>
    </xf>
    <xf numFmtId="0" fontId="13" fillId="0" borderId="3" xfId="0" applyFont="1" applyBorder="1" applyAlignment="1" applyProtection="1">
      <alignment horizontal="center" vertical="center"/>
      <protection locked="0"/>
    </xf>
    <xf numFmtId="0" fontId="6" fillId="0" borderId="64" xfId="0" applyFont="1" applyFill="1" applyBorder="1" applyAlignment="1" applyProtection="1">
      <alignment horizontal="center" vertical="center" shrinkToFit="1"/>
      <protection locked="0"/>
    </xf>
    <xf numFmtId="0" fontId="6" fillId="0" borderId="65" xfId="0" applyFont="1" applyFill="1" applyBorder="1" applyAlignment="1" applyProtection="1">
      <alignment horizontal="center" vertical="center" shrinkToFit="1"/>
      <protection locked="0"/>
    </xf>
    <xf numFmtId="0" fontId="6" fillId="0" borderId="18" xfId="0"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protection locked="0"/>
    </xf>
    <xf numFmtId="0" fontId="13" fillId="0" borderId="52" xfId="0" applyFont="1" applyBorder="1" applyAlignment="1" applyProtection="1">
      <alignment horizontal="left" vertical="center" wrapText="1"/>
      <protection locked="0"/>
    </xf>
    <xf numFmtId="0" fontId="4" fillId="0" borderId="35" xfId="0" applyFont="1" applyBorder="1" applyAlignment="1" applyProtection="1">
      <alignment horizontal="left" vertical="center"/>
      <protection locked="0"/>
    </xf>
    <xf numFmtId="0" fontId="6" fillId="0" borderId="64" xfId="0" applyFont="1" applyFill="1" applyBorder="1" applyAlignment="1" applyProtection="1">
      <alignment horizontal="left" vertical="center"/>
      <protection locked="0"/>
    </xf>
    <xf numFmtId="0" fontId="6" fillId="0" borderId="80" xfId="0" applyFont="1" applyFill="1" applyBorder="1" applyAlignment="1" applyProtection="1">
      <alignment horizontal="left" vertical="center"/>
      <protection locked="0"/>
    </xf>
    <xf numFmtId="0" fontId="6" fillId="0" borderId="67" xfId="0" applyFont="1" applyFill="1" applyBorder="1" applyAlignment="1" applyProtection="1">
      <alignment horizontal="left" vertical="center"/>
      <protection locked="0"/>
    </xf>
    <xf numFmtId="0" fontId="4" fillId="0" borderId="60" xfId="0" applyFont="1" applyBorder="1" applyAlignment="1" applyProtection="1">
      <alignment vertical="center"/>
      <protection locked="0"/>
    </xf>
    <xf numFmtId="0" fontId="4" fillId="0" borderId="30" xfId="0" applyFont="1" applyBorder="1" applyAlignment="1" applyProtection="1">
      <alignment vertical="center"/>
      <protection locked="0"/>
    </xf>
    <xf numFmtId="0" fontId="4" fillId="0" borderId="61" xfId="0" applyFont="1" applyBorder="1" applyAlignment="1" applyProtection="1">
      <alignment vertical="center"/>
      <protection locked="0"/>
    </xf>
    <xf numFmtId="0" fontId="1" fillId="0" borderId="60"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 fillId="0" borderId="55" xfId="0" applyFont="1" applyBorder="1" applyAlignment="1" applyProtection="1">
      <alignment horizontal="center" vertical="center"/>
      <protection locked="0"/>
    </xf>
    <xf numFmtId="0" fontId="5" fillId="0" borderId="56"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46" xfId="0" applyFont="1" applyBorder="1" applyAlignment="1">
      <alignment horizontal="center" vertical="center" wrapText="1"/>
    </xf>
    <xf numFmtId="0" fontId="5" fillId="0" borderId="32" xfId="0" applyFont="1" applyBorder="1" applyAlignment="1">
      <alignment horizontal="center" vertical="center" wrapText="1"/>
    </xf>
    <xf numFmtId="178" fontId="3" fillId="0" borderId="26" xfId="0" applyNumberFormat="1" applyFont="1" applyBorder="1" applyAlignment="1" applyProtection="1">
      <alignment horizontal="center" vertical="center"/>
      <protection locked="0"/>
    </xf>
    <xf numFmtId="178" fontId="3" fillId="0" borderId="7" xfId="0" applyNumberFormat="1" applyFont="1" applyBorder="1" applyAlignment="1" applyProtection="1">
      <alignment horizontal="center" vertical="center"/>
      <protection locked="0"/>
    </xf>
    <xf numFmtId="0" fontId="17" fillId="0" borderId="37" xfId="0" applyFont="1" applyBorder="1" applyAlignment="1" applyProtection="1">
      <alignment horizontal="center" vertical="center" shrinkToFit="1"/>
    </xf>
    <xf numFmtId="0" fontId="17" fillId="0" borderId="5" xfId="0" applyFont="1" applyBorder="1" applyAlignment="1" applyProtection="1">
      <alignment horizontal="center" vertical="center" shrinkToFit="1"/>
    </xf>
    <xf numFmtId="0" fontId="4" fillId="0" borderId="21" xfId="0" applyFont="1" applyBorder="1" applyAlignment="1" applyProtection="1">
      <alignment horizontal="left" vertical="center" indent="1"/>
      <protection locked="0"/>
    </xf>
    <xf numFmtId="0" fontId="4" fillId="0" borderId="3" xfId="0" applyFont="1" applyBorder="1" applyAlignment="1" applyProtection="1">
      <alignment horizontal="left" vertical="center" indent="1"/>
      <protection locked="0"/>
    </xf>
    <xf numFmtId="0" fontId="4" fillId="0" borderId="47" xfId="0" applyFont="1" applyBorder="1" applyAlignment="1" applyProtection="1">
      <alignment horizontal="left" vertical="center" indent="1"/>
      <protection locked="0"/>
    </xf>
    <xf numFmtId="0" fontId="5" fillId="0" borderId="38" xfId="0" applyFont="1" applyBorder="1" applyAlignment="1">
      <alignment horizontal="center" vertical="center"/>
    </xf>
    <xf numFmtId="0" fontId="5" fillId="0" borderId="15" xfId="0" applyFont="1" applyBorder="1" applyAlignment="1">
      <alignment horizontal="center" vertical="center"/>
    </xf>
    <xf numFmtId="178" fontId="7" fillId="0" borderId="16" xfId="0" applyNumberFormat="1" applyFont="1" applyBorder="1" applyAlignment="1">
      <alignment horizontal="center" vertical="center"/>
    </xf>
    <xf numFmtId="178" fontId="7" fillId="0" borderId="15" xfId="0" applyNumberFormat="1" applyFont="1" applyBorder="1" applyAlignment="1">
      <alignment horizontal="center" vertical="center"/>
    </xf>
    <xf numFmtId="0" fontId="12" fillId="0" borderId="0" xfId="0" applyFont="1" applyAlignment="1">
      <alignment horizontal="center" vertical="center"/>
    </xf>
    <xf numFmtId="0" fontId="7" fillId="0" borderId="23" xfId="0" applyFont="1" applyBorder="1" applyAlignment="1" applyProtection="1">
      <alignment horizontal="left" vertical="center" indent="1"/>
      <protection locked="0"/>
    </xf>
    <xf numFmtId="0" fontId="7" fillId="0" borderId="6" xfId="0" applyFont="1" applyBorder="1" applyAlignment="1" applyProtection="1">
      <alignment horizontal="left" vertical="center" indent="1"/>
      <protection locked="0"/>
    </xf>
    <xf numFmtId="0" fontId="7" fillId="0" borderId="66" xfId="0" applyFont="1" applyBorder="1" applyAlignment="1" applyProtection="1">
      <alignment horizontal="left" vertical="center" indent="1"/>
      <protection locked="0"/>
    </xf>
    <xf numFmtId="0" fontId="0" fillId="0" borderId="23" xfId="0" applyFont="1" applyBorder="1" applyAlignment="1" applyProtection="1">
      <alignment horizontal="left" vertical="center" indent="1"/>
      <protection locked="0"/>
    </xf>
    <xf numFmtId="0" fontId="1" fillId="0" borderId="6" xfId="0" applyFont="1" applyBorder="1" applyAlignment="1" applyProtection="1">
      <alignment horizontal="left" vertical="center" indent="1"/>
      <protection locked="0"/>
    </xf>
    <xf numFmtId="0" fontId="1" fillId="0" borderId="66" xfId="0" applyFont="1" applyBorder="1" applyAlignment="1" applyProtection="1">
      <alignment horizontal="left" vertical="center" indent="1"/>
      <protection locked="0"/>
    </xf>
    <xf numFmtId="0" fontId="5" fillId="0" borderId="64" xfId="0" applyFont="1" applyBorder="1" applyAlignment="1">
      <alignment horizontal="center" vertical="center"/>
    </xf>
    <xf numFmtId="0" fontId="5" fillId="0" borderId="67" xfId="0" applyFont="1" applyBorder="1" applyAlignment="1">
      <alignment horizontal="center" vertical="center"/>
    </xf>
    <xf numFmtId="0" fontId="5" fillId="0" borderId="14" xfId="0" applyFont="1" applyBorder="1" applyAlignment="1">
      <alignment horizontal="center" vertical="center"/>
    </xf>
    <xf numFmtId="0" fontId="5" fillId="0" borderId="68" xfId="0" applyFont="1" applyBorder="1" applyAlignment="1">
      <alignment horizontal="center" vertical="center"/>
    </xf>
    <xf numFmtId="179" fontId="7" fillId="0" borderId="69" xfId="0" applyNumberFormat="1" applyFont="1" applyBorder="1" applyAlignment="1" applyProtection="1">
      <alignment horizontal="center" vertical="center"/>
      <protection locked="0"/>
    </xf>
    <xf numFmtId="0" fontId="0" fillId="0" borderId="36" xfId="0" applyBorder="1">
      <alignment vertical="center"/>
    </xf>
    <xf numFmtId="0" fontId="0" fillId="0" borderId="70" xfId="0" applyBorder="1">
      <alignment vertical="center"/>
    </xf>
    <xf numFmtId="0" fontId="17" fillId="0" borderId="26" xfId="0" applyFont="1" applyBorder="1" applyAlignment="1">
      <alignment vertical="top" wrapText="1"/>
    </xf>
    <xf numFmtId="0" fontId="17" fillId="0" borderId="0" xfId="0" applyFont="1" applyAlignment="1">
      <alignment vertical="top" wrapText="1"/>
    </xf>
    <xf numFmtId="0" fontId="15" fillId="0" borderId="45"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7" xfId="0" applyFont="1" applyBorder="1" applyAlignment="1" applyProtection="1">
      <alignment horizontal="center" vertical="center" shrinkToFit="1"/>
      <protection locked="0"/>
    </xf>
    <xf numFmtId="0" fontId="15" fillId="0" borderId="5" xfId="0" applyFont="1" applyBorder="1" applyAlignment="1" applyProtection="1">
      <alignment horizontal="center" vertical="center" shrinkToFit="1"/>
      <protection locked="0"/>
    </xf>
    <xf numFmtId="0" fontId="15" fillId="0" borderId="41"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13" fillId="0" borderId="78" xfId="0" applyFont="1" applyBorder="1" applyAlignment="1" applyProtection="1">
      <alignment horizontal="center" vertical="center"/>
      <protection locked="0"/>
    </xf>
    <xf numFmtId="0" fontId="13" fillId="0" borderId="79" xfId="0" applyFont="1" applyBorder="1" applyAlignment="1" applyProtection="1">
      <alignment horizontal="center" vertical="center"/>
      <protection locked="0"/>
    </xf>
    <xf numFmtId="0" fontId="1" fillId="0" borderId="77" xfId="0" applyFont="1" applyBorder="1" applyAlignment="1" applyProtection="1">
      <alignment horizontal="center" vertical="center" shrinkToFit="1"/>
      <protection locked="0"/>
    </xf>
    <xf numFmtId="0" fontId="5" fillId="0" borderId="25" xfId="0" applyFont="1" applyBorder="1" applyAlignment="1">
      <alignment horizontal="center" vertical="center"/>
    </xf>
    <xf numFmtId="0" fontId="13" fillId="0" borderId="18" xfId="0" applyFont="1" applyBorder="1" applyAlignment="1" applyProtection="1">
      <alignment vertical="center" wrapText="1"/>
      <protection locked="0"/>
    </xf>
    <xf numFmtId="0" fontId="13" fillId="0" borderId="1"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3" fillId="0" borderId="19" xfId="0" applyFont="1" applyBorder="1" applyAlignment="1" applyProtection="1">
      <alignment vertical="center" wrapText="1"/>
      <protection locked="0"/>
    </xf>
    <xf numFmtId="0" fontId="13" fillId="0" borderId="0" xfId="0" applyFont="1" applyBorder="1" applyAlignment="1" applyProtection="1">
      <alignment vertical="center" wrapText="1"/>
      <protection locked="0"/>
    </xf>
    <xf numFmtId="0" fontId="13" fillId="0" borderId="5"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4" xfId="0" applyFont="1" applyBorder="1" applyAlignment="1" applyProtection="1">
      <alignment vertical="center" wrapText="1"/>
      <protection locked="0"/>
    </xf>
    <xf numFmtId="0" fontId="15" fillId="0" borderId="37" xfId="0" applyFont="1" applyBorder="1" applyAlignment="1" applyProtection="1">
      <alignment horizontal="center" vertical="center" shrinkToFit="1"/>
    </xf>
    <xf numFmtId="0" fontId="15" fillId="0" borderId="5" xfId="0" applyFont="1" applyBorder="1" applyAlignment="1" applyProtection="1">
      <alignment horizontal="center" vertical="center" shrinkToFit="1"/>
    </xf>
    <xf numFmtId="0" fontId="1" fillId="0" borderId="23" xfId="0" applyFont="1" applyBorder="1" applyAlignment="1" applyProtection="1">
      <alignment horizontal="left" vertical="center" indent="1"/>
      <protection locked="0"/>
    </xf>
    <xf numFmtId="0" fontId="0" fillId="0" borderId="77" xfId="0"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133350</xdr:colOff>
      <xdr:row>24</xdr:row>
      <xdr:rowOff>0</xdr:rowOff>
    </xdr:from>
    <xdr:to>
      <xdr:col>6</xdr:col>
      <xdr:colOff>219075</xdr:colOff>
      <xdr:row>26</xdr:row>
      <xdr:rowOff>66675</xdr:rowOff>
    </xdr:to>
    <xdr:pic>
      <xdr:nvPicPr>
        <xdr:cNvPr id="13869" name="Picture 508" descr="image002">
          <a:extLst>
            <a:ext uri="{FF2B5EF4-FFF2-40B4-BE49-F238E27FC236}">
              <a16:creationId xmlns:a16="http://schemas.microsoft.com/office/drawing/2014/main" id="{00000000-0008-0000-0000-00002D3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 y="4381500"/>
          <a:ext cx="4286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123825</xdr:colOff>
      <xdr:row>82</xdr:row>
      <xdr:rowOff>9525</xdr:rowOff>
    </xdr:from>
    <xdr:to>
      <xdr:col>6</xdr:col>
      <xdr:colOff>209550</xdr:colOff>
      <xdr:row>84</xdr:row>
      <xdr:rowOff>209550</xdr:rowOff>
    </xdr:to>
    <xdr:pic>
      <xdr:nvPicPr>
        <xdr:cNvPr id="13870" name="Picture 509" descr="image002">
          <a:extLst>
            <a:ext uri="{FF2B5EF4-FFF2-40B4-BE49-F238E27FC236}">
              <a16:creationId xmlns:a16="http://schemas.microsoft.com/office/drawing/2014/main" id="{00000000-0008-0000-0000-00002E3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5792450"/>
          <a:ext cx="4286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167640</xdr:colOff>
      <xdr:row>76</xdr:row>
      <xdr:rowOff>0</xdr:rowOff>
    </xdr:from>
    <xdr:to>
      <xdr:col>3</xdr:col>
      <xdr:colOff>78118</xdr:colOff>
      <xdr:row>82</xdr:row>
      <xdr:rowOff>95250</xdr:rowOff>
    </xdr:to>
    <xdr:sp macro="" textlink="">
      <xdr:nvSpPr>
        <xdr:cNvPr id="1536" name="AutoShape 512">
          <a:extLst>
            <a:ext uri="{FF2B5EF4-FFF2-40B4-BE49-F238E27FC236}">
              <a16:creationId xmlns:a16="http://schemas.microsoft.com/office/drawing/2014/main" id="{00000000-0008-0000-0000-000000060000}"/>
            </a:ext>
          </a:extLst>
        </xdr:cNvPr>
        <xdr:cNvSpPr>
          <a:spLocks noChangeArrowheads="1"/>
        </xdr:cNvSpPr>
      </xdr:nvSpPr>
      <xdr:spPr bwMode="auto">
        <a:xfrm>
          <a:off x="171450" y="13573125"/>
          <a:ext cx="933450" cy="1628775"/>
        </a:xfrm>
        <a:prstGeom prst="wedgeRectCallout">
          <a:avLst>
            <a:gd name="adj1" fmla="val 62843"/>
            <a:gd name="adj2" fmla="val 1994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1ページと2ページの境目は、この75行と76行の間となります。</a:t>
          </a:r>
        </a:p>
        <a:p>
          <a:pPr algn="l" rtl="0">
            <a:lnSpc>
              <a:spcPts val="1100"/>
            </a:lnSpc>
            <a:defRPr sz="1000"/>
          </a:pPr>
          <a:r>
            <a:rPr lang="ja-JP" altLang="en-US" sz="1000" b="0" i="0" u="none" strike="noStrike" baseline="0">
              <a:solidFill>
                <a:srgbClr val="000000"/>
              </a:solidFill>
              <a:latin typeface="ＭＳ Ｐゴシック"/>
              <a:ea typeface="ＭＳ Ｐゴシック"/>
            </a:rPr>
            <a:t>ずれている場合は、</a:t>
          </a:r>
          <a:r>
            <a:rPr lang="ja-JP" altLang="en-US" sz="1000" b="0" i="0" u="none" strike="noStrike" baseline="0">
              <a:solidFill>
                <a:srgbClr val="0000FF"/>
              </a:solidFill>
              <a:latin typeface="ＭＳ Ｐゴシック"/>
              <a:ea typeface="ＭＳ Ｐゴシック"/>
            </a:rPr>
            <a:t>ページの境界線（青色）</a:t>
          </a:r>
          <a:r>
            <a:rPr lang="ja-JP" altLang="en-US" sz="1000" b="0" i="0" u="none" strike="noStrike" baseline="0">
              <a:solidFill>
                <a:srgbClr val="000000"/>
              </a:solidFill>
              <a:latin typeface="ＭＳ Ｐゴシック"/>
              <a:ea typeface="ＭＳ Ｐゴシック"/>
            </a:rPr>
            <a:t>をドラッグして改ページ位置を調整してください。</a:t>
          </a:r>
        </a:p>
      </xdr:txBody>
    </xdr:sp>
    <xdr:clientData/>
  </xdr:twoCellAnchor>
  <xdr:twoCellAnchor>
    <xdr:from>
      <xdr:col>0</xdr:col>
      <xdr:colOff>207645</xdr:colOff>
      <xdr:row>135</xdr:row>
      <xdr:rowOff>0</xdr:rowOff>
    </xdr:from>
    <xdr:to>
      <xdr:col>3</xdr:col>
      <xdr:colOff>87714</xdr:colOff>
      <xdr:row>142</xdr:row>
      <xdr:rowOff>38100</xdr:rowOff>
    </xdr:to>
    <xdr:sp macro="" textlink="">
      <xdr:nvSpPr>
        <xdr:cNvPr id="2446" name="AutoShape 1422">
          <a:extLst>
            <a:ext uri="{FF2B5EF4-FFF2-40B4-BE49-F238E27FC236}">
              <a16:creationId xmlns:a16="http://schemas.microsoft.com/office/drawing/2014/main" id="{00000000-0008-0000-0000-00008E090000}"/>
            </a:ext>
          </a:extLst>
        </xdr:cNvPr>
        <xdr:cNvSpPr>
          <a:spLocks noChangeArrowheads="1"/>
        </xdr:cNvSpPr>
      </xdr:nvSpPr>
      <xdr:spPr bwMode="auto">
        <a:xfrm>
          <a:off x="209550" y="25260300"/>
          <a:ext cx="904875" cy="1276350"/>
        </a:xfrm>
        <a:prstGeom prst="wedgeRectCallout">
          <a:avLst>
            <a:gd name="adj1" fmla="val 61319"/>
            <a:gd name="adj2" fmla="val -2143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３ページ目を入力する場合は、</a:t>
          </a:r>
          <a:r>
            <a:rPr lang="ja-JP" altLang="en-US" sz="1000" b="0" i="0" u="none" strike="noStrike" baseline="0">
              <a:solidFill>
                <a:srgbClr val="0000FF"/>
              </a:solidFill>
              <a:latin typeface="ＭＳ Ｐゴシック"/>
              <a:ea typeface="ＭＳ Ｐゴシック"/>
            </a:rPr>
            <a:t>ページの境界線（青色）</a:t>
          </a:r>
          <a:r>
            <a:rPr lang="ja-JP" altLang="en-US" sz="1000" b="0" i="0" u="none" strike="noStrike" baseline="0">
              <a:solidFill>
                <a:srgbClr val="000000"/>
              </a:solidFill>
              <a:latin typeface="ＭＳ Ｐゴシック"/>
              <a:ea typeface="ＭＳ Ｐゴシック"/>
            </a:rPr>
            <a:t>を下までドラッグし、印刷範囲を調整します（189行と190行の境目まで）</a:t>
          </a:r>
        </a:p>
      </xdr:txBody>
    </xdr:sp>
    <xdr:clientData/>
  </xdr:twoCellAnchor>
  <xdr:twoCellAnchor>
    <xdr:from>
      <xdr:col>0</xdr:col>
      <xdr:colOff>205740</xdr:colOff>
      <xdr:row>192</xdr:row>
      <xdr:rowOff>0</xdr:rowOff>
    </xdr:from>
    <xdr:to>
      <xdr:col>3</xdr:col>
      <xdr:colOff>78147</xdr:colOff>
      <xdr:row>199</xdr:row>
      <xdr:rowOff>38100</xdr:rowOff>
    </xdr:to>
    <xdr:sp macro="" textlink="">
      <xdr:nvSpPr>
        <xdr:cNvPr id="2450" name="AutoShape 1426">
          <a:extLst>
            <a:ext uri="{FF2B5EF4-FFF2-40B4-BE49-F238E27FC236}">
              <a16:creationId xmlns:a16="http://schemas.microsoft.com/office/drawing/2014/main" id="{00000000-0008-0000-0000-000092090000}"/>
            </a:ext>
          </a:extLst>
        </xdr:cNvPr>
        <xdr:cNvSpPr>
          <a:spLocks noChangeArrowheads="1"/>
        </xdr:cNvSpPr>
      </xdr:nvSpPr>
      <xdr:spPr bwMode="auto">
        <a:xfrm>
          <a:off x="200025" y="36099750"/>
          <a:ext cx="904875" cy="1276350"/>
        </a:xfrm>
        <a:prstGeom prst="wedgeRectCallout">
          <a:avLst>
            <a:gd name="adj1" fmla="val 66190"/>
            <a:gd name="adj2" fmla="val -2075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４ページ目を入力する場合は、</a:t>
          </a:r>
          <a:r>
            <a:rPr lang="ja-JP" altLang="en-US" sz="1000" b="0" i="0" u="none" strike="noStrike" baseline="0">
              <a:solidFill>
                <a:srgbClr val="0000FF"/>
              </a:solidFill>
              <a:latin typeface="ＭＳ Ｐゴシック"/>
              <a:ea typeface="ＭＳ Ｐゴシック"/>
            </a:rPr>
            <a:t>ページの境界線（青色）</a:t>
          </a:r>
          <a:r>
            <a:rPr lang="ja-JP" altLang="en-US" sz="1000" b="0" i="0" u="none" strike="noStrike" baseline="0">
              <a:solidFill>
                <a:srgbClr val="000000"/>
              </a:solidFill>
              <a:latin typeface="ＭＳ Ｐゴシック"/>
              <a:ea typeface="ＭＳ Ｐゴシック"/>
            </a:rPr>
            <a:t>を下までドラッグし、印刷範囲を調整します（246行と247行の境目まで）</a:t>
          </a:r>
        </a:p>
      </xdr:txBody>
    </xdr:sp>
    <xdr:clientData/>
  </xdr:twoCellAnchor>
  <xdr:twoCellAnchor>
    <xdr:from>
      <xdr:col>0</xdr:col>
      <xdr:colOff>99060</xdr:colOff>
      <xdr:row>19</xdr:row>
      <xdr:rowOff>125730</xdr:rowOff>
    </xdr:from>
    <xdr:to>
      <xdr:col>3</xdr:col>
      <xdr:colOff>156295</xdr:colOff>
      <xdr:row>24</xdr:row>
      <xdr:rowOff>47691</xdr:rowOff>
    </xdr:to>
    <xdr:sp macro="" textlink="">
      <xdr:nvSpPr>
        <xdr:cNvPr id="2472" name="AutoShape 1448">
          <a:extLst>
            <a:ext uri="{FF2B5EF4-FFF2-40B4-BE49-F238E27FC236}">
              <a16:creationId xmlns:a16="http://schemas.microsoft.com/office/drawing/2014/main" id="{00000000-0008-0000-0000-0000A8090000}"/>
            </a:ext>
          </a:extLst>
        </xdr:cNvPr>
        <xdr:cNvSpPr>
          <a:spLocks noChangeArrowheads="1"/>
        </xdr:cNvSpPr>
      </xdr:nvSpPr>
      <xdr:spPr bwMode="auto">
        <a:xfrm>
          <a:off x="99060" y="3745230"/>
          <a:ext cx="1085935" cy="683961"/>
        </a:xfrm>
        <a:prstGeom prst="wedgeRectCallout">
          <a:avLst>
            <a:gd name="adj1" fmla="val 64157"/>
            <a:gd name="adj2" fmla="val -14000"/>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７桁の「申込番号」と「受付スタッフ名」は必ず入力してください。</a:t>
          </a:r>
        </a:p>
      </xdr:txBody>
    </xdr:sp>
    <xdr:clientData/>
  </xdr:twoCellAnchor>
  <xdr:twoCellAnchor>
    <xdr:from>
      <xdr:col>5</xdr:col>
      <xdr:colOff>123825</xdr:colOff>
      <xdr:row>139</xdr:row>
      <xdr:rowOff>9525</xdr:rowOff>
    </xdr:from>
    <xdr:to>
      <xdr:col>6</xdr:col>
      <xdr:colOff>209550</xdr:colOff>
      <xdr:row>141</xdr:row>
      <xdr:rowOff>209550</xdr:rowOff>
    </xdr:to>
    <xdr:pic>
      <xdr:nvPicPr>
        <xdr:cNvPr id="13875" name="Picture 2313" descr="image002">
          <a:extLst>
            <a:ext uri="{FF2B5EF4-FFF2-40B4-BE49-F238E27FC236}">
              <a16:creationId xmlns:a16="http://schemas.microsoft.com/office/drawing/2014/main" id="{00000000-0008-0000-0000-0000333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26708100"/>
          <a:ext cx="4286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123825</xdr:colOff>
      <xdr:row>196</xdr:row>
      <xdr:rowOff>9525</xdr:rowOff>
    </xdr:from>
    <xdr:to>
      <xdr:col>6</xdr:col>
      <xdr:colOff>209550</xdr:colOff>
      <xdr:row>198</xdr:row>
      <xdr:rowOff>209550</xdr:rowOff>
    </xdr:to>
    <xdr:pic>
      <xdr:nvPicPr>
        <xdr:cNvPr id="13876" name="Picture 2540" descr="image002">
          <a:extLst>
            <a:ext uri="{FF2B5EF4-FFF2-40B4-BE49-F238E27FC236}">
              <a16:creationId xmlns:a16="http://schemas.microsoft.com/office/drawing/2014/main" id="{00000000-0008-0000-0000-0000343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37547550"/>
          <a:ext cx="4286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167640</xdr:colOff>
      <xdr:row>84</xdr:row>
      <xdr:rowOff>9525</xdr:rowOff>
    </xdr:from>
    <xdr:to>
      <xdr:col>3</xdr:col>
      <xdr:colOff>47709</xdr:colOff>
      <xdr:row>90</xdr:row>
      <xdr:rowOff>28575</xdr:rowOff>
    </xdr:to>
    <xdr:sp macro="" textlink="">
      <xdr:nvSpPr>
        <xdr:cNvPr id="3791" name="Rectangle 2767">
          <a:extLst>
            <a:ext uri="{FF2B5EF4-FFF2-40B4-BE49-F238E27FC236}">
              <a16:creationId xmlns:a16="http://schemas.microsoft.com/office/drawing/2014/main" id="{00000000-0008-0000-0000-0000CF0E0000}"/>
            </a:ext>
          </a:extLst>
        </xdr:cNvPr>
        <xdr:cNvSpPr>
          <a:spLocks noChangeArrowheads="1"/>
        </xdr:cNvSpPr>
      </xdr:nvSpPr>
      <xdr:spPr bwMode="auto">
        <a:xfrm>
          <a:off x="171450" y="15440025"/>
          <a:ext cx="904875" cy="12763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２ページ目を入力する場合は、</a:t>
          </a:r>
          <a:r>
            <a:rPr lang="ja-JP" altLang="en-US" sz="1000" b="0" i="0" u="none" strike="noStrike" baseline="0">
              <a:solidFill>
                <a:srgbClr val="0000FF"/>
              </a:solidFill>
              <a:latin typeface="ＭＳ Ｐゴシック"/>
              <a:ea typeface="ＭＳ Ｐゴシック"/>
            </a:rPr>
            <a:t>ページの境界線（青色）</a:t>
          </a:r>
          <a:r>
            <a:rPr lang="ja-JP" altLang="en-US" sz="1000" b="0" i="0" u="none" strike="noStrike" baseline="0">
              <a:solidFill>
                <a:srgbClr val="000000"/>
              </a:solidFill>
              <a:latin typeface="ＭＳ Ｐゴシック"/>
              <a:ea typeface="ＭＳ Ｐゴシック"/>
            </a:rPr>
            <a:t>を下までドラッグし、印刷範囲を調整します（132行と133行の境目まで）</a:t>
          </a:r>
        </a:p>
      </xdr:txBody>
    </xdr:sp>
    <xdr:clientData/>
  </xdr:twoCellAnchor>
  <xdr:twoCellAnchor>
    <xdr:from>
      <xdr:col>0</xdr:col>
      <xdr:colOff>177165</xdr:colOff>
      <xdr:row>100</xdr:row>
      <xdr:rowOff>28575</xdr:rowOff>
    </xdr:from>
    <xdr:to>
      <xdr:col>3</xdr:col>
      <xdr:colOff>137143</xdr:colOff>
      <xdr:row>106</xdr:row>
      <xdr:rowOff>47625</xdr:rowOff>
    </xdr:to>
    <xdr:sp macro="" textlink="">
      <xdr:nvSpPr>
        <xdr:cNvPr id="3924" name="AutoShape 2900">
          <a:extLst>
            <a:ext uri="{FF2B5EF4-FFF2-40B4-BE49-F238E27FC236}">
              <a16:creationId xmlns:a16="http://schemas.microsoft.com/office/drawing/2014/main" id="{00000000-0008-0000-0000-0000540F0000}"/>
            </a:ext>
          </a:extLst>
        </xdr:cNvPr>
        <xdr:cNvSpPr>
          <a:spLocks noChangeArrowheads="1"/>
        </xdr:cNvSpPr>
      </xdr:nvSpPr>
      <xdr:spPr bwMode="auto">
        <a:xfrm>
          <a:off x="180975" y="18621375"/>
          <a:ext cx="981075" cy="1162050"/>
        </a:xfrm>
        <a:prstGeom prst="wedgeRectCallout">
          <a:avLst>
            <a:gd name="adj1" fmla="val 71361"/>
            <a:gd name="adj2" fmla="val -24588"/>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この５日目以降より、入力セル（</a:t>
          </a:r>
          <a:r>
            <a:rPr lang="ja-JP" altLang="en-US" sz="1000" b="0" i="0" u="none" strike="noStrike" baseline="0">
              <a:solidFill>
                <a:srgbClr val="FF0000"/>
              </a:solidFill>
              <a:latin typeface="ＭＳ Ｐゴシック"/>
              <a:ea typeface="ＭＳ Ｐゴシック"/>
            </a:rPr>
            <a:t>右上に赤い印</a:t>
          </a:r>
          <a:r>
            <a:rPr lang="ja-JP" altLang="en-US" sz="1000" b="0" i="0" u="none" strike="noStrike" baseline="0">
              <a:solidFill>
                <a:srgbClr val="000000"/>
              </a:solidFill>
              <a:latin typeface="ＭＳ Ｐゴシック"/>
              <a:ea typeface="ＭＳ Ｐゴシック"/>
            </a:rPr>
            <a:t>）のコメントを省略しています。前に倣ってご入力ください。</a:t>
          </a:r>
        </a:p>
      </xdr:txBody>
    </xdr:sp>
    <xdr:clientData/>
  </xdr:twoCellAnchor>
  <xdr:twoCellAnchor>
    <xdr:from>
      <xdr:col>0</xdr:col>
      <xdr:colOff>68580</xdr:colOff>
      <xdr:row>34</xdr:row>
      <xdr:rowOff>38100</xdr:rowOff>
    </xdr:from>
    <xdr:to>
      <xdr:col>3</xdr:col>
      <xdr:colOff>205747</xdr:colOff>
      <xdr:row>44</xdr:row>
      <xdr:rowOff>161925</xdr:rowOff>
    </xdr:to>
    <xdr:sp macro="" textlink="">
      <xdr:nvSpPr>
        <xdr:cNvPr id="3940" name="AutoShape 2916">
          <a:extLst>
            <a:ext uri="{FF2B5EF4-FFF2-40B4-BE49-F238E27FC236}">
              <a16:creationId xmlns:a16="http://schemas.microsoft.com/office/drawing/2014/main" id="{00000000-0008-0000-0000-0000640F0000}"/>
            </a:ext>
          </a:extLst>
        </xdr:cNvPr>
        <xdr:cNvSpPr>
          <a:spLocks noChangeArrowheads="1"/>
        </xdr:cNvSpPr>
      </xdr:nvSpPr>
      <xdr:spPr bwMode="auto">
        <a:xfrm>
          <a:off x="68580" y="6667500"/>
          <a:ext cx="1165867" cy="2219325"/>
        </a:xfrm>
        <a:prstGeom prst="wedgeRectCallout">
          <a:avLst>
            <a:gd name="adj1" fmla="val 59019"/>
            <a:gd name="adj2" fmla="val 13949"/>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Ｐゴシック"/>
              <a:ea typeface="ＭＳ Ｐゴシック"/>
            </a:rPr>
            <a:t>当申込にかかわる担当者として、代表者に代わる副担当者を立てていただきます。</a:t>
          </a:r>
          <a:r>
            <a:rPr lang="ja-JP" altLang="en-US" sz="900" b="0" i="0" u="none" strike="noStrike" baseline="0">
              <a:solidFill>
                <a:srgbClr val="000000"/>
              </a:solidFill>
              <a:latin typeface="ＭＳ Ｐゴシック"/>
              <a:ea typeface="ＭＳ Ｐゴシック"/>
            </a:rPr>
            <a:t>（上記、団体の代表者の兼務状況により担当名が自動的に表示されます。）</a:t>
          </a:r>
        </a:p>
        <a:p>
          <a:pPr algn="l" rtl="0">
            <a:lnSpc>
              <a:spcPts val="1100"/>
            </a:lnSpc>
            <a:defRPr sz="1000"/>
          </a:pPr>
          <a:r>
            <a:rPr lang="ja-JP" altLang="en-US" sz="900" b="0"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引率責任者</a:t>
          </a:r>
          <a:r>
            <a:rPr lang="ja-JP" altLang="en-US" sz="900" b="0" i="0" u="none" strike="noStrike" baseline="0">
              <a:solidFill>
                <a:srgbClr val="000000"/>
              </a:solidFill>
              <a:latin typeface="ＭＳ Ｐゴシック"/>
              <a:ea typeface="ＭＳ Ｐゴシック"/>
            </a:rPr>
            <a:t>（利用時の主担当者）</a:t>
          </a:r>
        </a:p>
        <a:p>
          <a:pPr algn="l" rtl="0">
            <a:lnSpc>
              <a:spcPts val="1000"/>
            </a:lnSpc>
            <a:defRPr sz="1000"/>
          </a:pPr>
          <a:r>
            <a:rPr lang="ja-JP" altLang="en-US" sz="900" b="0"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申込者</a:t>
          </a: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代理者</a:t>
          </a:r>
          <a:r>
            <a:rPr lang="ja-JP" altLang="en-US" sz="900" b="0" i="0" u="none" strike="noStrike" baseline="0">
              <a:solidFill>
                <a:srgbClr val="000000"/>
              </a:solidFill>
              <a:latin typeface="ＭＳ Ｐゴシック"/>
              <a:ea typeface="ＭＳ Ｐゴシック"/>
            </a:rPr>
            <a:t>（団体の代表者が引率責任者と申込者を兼務している場合に選択されます）</a:t>
          </a:r>
        </a:p>
      </xdr:txBody>
    </xdr:sp>
    <xdr:clientData/>
  </xdr:twoCellAnchor>
  <xdr:twoCellAnchor>
    <xdr:from>
      <xdr:col>1</xdr:col>
      <xdr:colOff>0</xdr:colOff>
      <xdr:row>1</xdr:row>
      <xdr:rowOff>0</xdr:rowOff>
    </xdr:from>
    <xdr:to>
      <xdr:col>22</xdr:col>
      <xdr:colOff>69451</xdr:colOff>
      <xdr:row>18</xdr:row>
      <xdr:rowOff>0</xdr:rowOff>
    </xdr:to>
    <xdr:sp macro="" textlink="">
      <xdr:nvSpPr>
        <xdr:cNvPr id="16" name="Text Box 2892">
          <a:extLst>
            <a:ext uri="{FF2B5EF4-FFF2-40B4-BE49-F238E27FC236}">
              <a16:creationId xmlns:a16="http://schemas.microsoft.com/office/drawing/2014/main" id="{00000000-0008-0000-0000-000010000000}"/>
            </a:ext>
          </a:extLst>
        </xdr:cNvPr>
        <xdr:cNvSpPr txBox="1">
          <a:spLocks noChangeArrowheads="1"/>
        </xdr:cNvSpPr>
      </xdr:nvSpPr>
      <xdr:spPr bwMode="auto">
        <a:xfrm>
          <a:off x="342900" y="190500"/>
          <a:ext cx="7039841" cy="32385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500"/>
            </a:lnSpc>
            <a:defRPr sz="1000"/>
          </a:pPr>
          <a:r>
            <a:rPr lang="ja-JP" altLang="en-US" sz="1200" b="0" i="0" u="none" strike="noStrike" baseline="0">
              <a:solidFill>
                <a:srgbClr val="000000"/>
              </a:solidFill>
              <a:latin typeface="ＭＳ Ｐゴシック"/>
              <a:ea typeface="ＭＳ Ｐゴシック"/>
            </a:rPr>
            <a:t>利用申込書の入力の仕方について</a:t>
          </a:r>
          <a:r>
            <a:rPr lang="ja-JP" altLang="en-US" sz="1000" b="0" i="0" u="none" strike="noStrike" baseline="0">
              <a:solidFill>
                <a:srgbClr val="000000"/>
              </a:solidFill>
              <a:latin typeface="ＭＳ Ｐゴシック"/>
              <a:ea typeface="ＭＳ Ｐゴシック"/>
            </a:rPr>
            <a:t>（申込書は下方にあります）</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・例（別ファイル）を参考にしながら、太枠線内に必要事項を入力・記入ください。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・「支払方法」の項目は、「</a:t>
          </a:r>
          <a:r>
            <a:rPr lang="ja-JP" altLang="en-US" sz="1000" b="1" i="0" u="none" strike="noStrike" baseline="0">
              <a:solidFill>
                <a:srgbClr val="000000"/>
              </a:solidFill>
              <a:latin typeface="ＭＳ Ｐゴシック"/>
              <a:ea typeface="ＭＳ Ｐゴシック"/>
            </a:rPr>
            <a:t>現金</a:t>
          </a: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銀行振込</a:t>
          </a: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郵便振替</a:t>
          </a:r>
          <a:r>
            <a:rPr lang="ja-JP" altLang="en-US" sz="1000" b="0" i="0" u="none" strike="noStrike" baseline="0">
              <a:solidFill>
                <a:srgbClr val="000000"/>
              </a:solidFill>
              <a:latin typeface="ＭＳ Ｐゴシック"/>
              <a:ea typeface="ＭＳ Ｐゴシック"/>
            </a:rPr>
            <a:t>」のいずれかを上書き入力してください。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・「担当者」の項目は、兼務状況等を含め、それぞれ該当する担当者のチェックボックスにチェックを入れてください。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　※団体の代表者＝団体の長，　引率責任者＝利用時の主担当者，　申込者＝当申込をした方</a:t>
          </a:r>
        </a:p>
        <a:p>
          <a:pPr algn="l" rtl="0">
            <a:lnSpc>
              <a:spcPts val="1200"/>
            </a:lnSpc>
            <a:defRPr sz="1000"/>
          </a:pPr>
          <a:r>
            <a:rPr lang="ja-JP" altLang="en-US" sz="1000" b="0" i="0" u="none" strike="noStrike" baseline="0">
              <a:solidFill>
                <a:srgbClr val="000000"/>
              </a:solidFill>
              <a:latin typeface="ＭＳ Ｐゴシック"/>
              <a:ea typeface="ＭＳ Ｐゴシック"/>
            </a:rPr>
            <a:t>　※１人目の欄である団体の代表者が、引率責任者と申込者を兼務している場合（引率責任者と</a:t>
          </a:r>
        </a:p>
        <a:p>
          <a:pPr algn="l" rtl="0">
            <a:lnSpc>
              <a:spcPts val="1200"/>
            </a:lnSpc>
            <a:defRPr sz="1000"/>
          </a:pPr>
          <a:r>
            <a:rPr lang="ja-JP" altLang="en-US" sz="1000" b="0" i="0" u="none" strike="noStrike" baseline="0">
              <a:solidFill>
                <a:srgbClr val="000000"/>
              </a:solidFill>
              <a:latin typeface="ＭＳ Ｐゴシック"/>
              <a:ea typeface="ＭＳ Ｐゴシック"/>
            </a:rPr>
            <a:t>　　申込者の両方にチェックを入れた場合）は、代理者を立てていただくことになりますので、</a:t>
          </a:r>
        </a:p>
        <a:p>
          <a:pPr algn="l" rtl="0">
            <a:lnSpc>
              <a:spcPts val="1200"/>
            </a:lnSpc>
            <a:defRPr sz="1000"/>
          </a:pPr>
          <a:r>
            <a:rPr lang="ja-JP" altLang="en-US" sz="1000" b="0" i="0" u="none" strike="noStrike" baseline="0">
              <a:solidFill>
                <a:srgbClr val="000000"/>
              </a:solidFill>
              <a:latin typeface="ＭＳ Ｐゴシック"/>
              <a:ea typeface="ＭＳ Ｐゴシック"/>
            </a:rPr>
            <a:t>　　２人目の欄は代理者にチェックを入れて、代理者の情報を入力してください。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　※代表者，引率責任者，申込者が全員異なる場合、２人目の欄は引率責任者にチェックを入れて、</a:t>
          </a:r>
        </a:p>
        <a:p>
          <a:pPr algn="l" rtl="0">
            <a:lnSpc>
              <a:spcPts val="1200"/>
            </a:lnSpc>
            <a:defRPr sz="1000"/>
          </a:pPr>
          <a:r>
            <a:rPr lang="ja-JP" altLang="en-US" sz="1000" b="0" i="0" u="none" strike="noStrike" baseline="0">
              <a:solidFill>
                <a:srgbClr val="000000"/>
              </a:solidFill>
              <a:latin typeface="ＭＳ Ｐゴシック"/>
              <a:ea typeface="ＭＳ Ｐゴシック"/>
            </a:rPr>
            <a:t>　　引率責任者の情報を入力します。（３人目にあたる申込者の入力は必要ありません。）</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・「TEL」「FAX」の（　）内には、該当連絡先の種類「</a:t>
          </a:r>
          <a:r>
            <a:rPr lang="ja-JP" altLang="en-US" sz="1000" b="1" i="0" u="none" strike="noStrike" baseline="0">
              <a:solidFill>
                <a:srgbClr val="000000"/>
              </a:solidFill>
              <a:latin typeface="ＭＳ Ｐゴシック"/>
              <a:ea typeface="ＭＳ Ｐゴシック"/>
            </a:rPr>
            <a:t>（自宅）</a:t>
          </a: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（勤務先）</a:t>
          </a: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（携帯）</a:t>
          </a:r>
          <a:r>
            <a:rPr lang="ja-JP" altLang="en-US" sz="1000" b="0" i="0" u="none" strike="noStrike" baseline="0">
              <a:solidFill>
                <a:srgbClr val="000000"/>
              </a:solidFill>
              <a:latin typeface="ＭＳ Ｐゴシック"/>
              <a:ea typeface="ＭＳ Ｐゴシック"/>
            </a:rPr>
            <a:t>」のいずれかを上書き入力してください。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・「希望施設・教具」の項目には、「</a:t>
          </a:r>
          <a:r>
            <a:rPr lang="ja-JP" altLang="en-US" sz="1000" b="1" i="0" u="none" strike="noStrike" baseline="0">
              <a:solidFill>
                <a:srgbClr val="000000"/>
              </a:solidFill>
              <a:latin typeface="ＭＳ Ｐゴシック"/>
              <a:ea typeface="ＭＳ Ｐゴシック"/>
            </a:rPr>
            <a:t>研修室（教具等）の種類×数</a:t>
          </a:r>
          <a:r>
            <a:rPr lang="ja-JP" altLang="en-US" sz="1000" b="0" i="0" u="none" strike="noStrike" baseline="0">
              <a:solidFill>
                <a:srgbClr val="000000"/>
              </a:solidFill>
              <a:latin typeface="ＭＳ Ｐゴシック"/>
              <a:ea typeface="ＭＳ Ｐゴシック"/>
            </a:rPr>
            <a:t>」（例：４０人室×２）のように入力ください。</a:t>
          </a:r>
        </a:p>
        <a:p>
          <a:pPr algn="l" rtl="0">
            <a:lnSpc>
              <a:spcPts val="1100"/>
            </a:lnSpc>
            <a:defRPr sz="1000"/>
          </a:pPr>
          <a:r>
            <a:rPr lang="ja-JP" altLang="en-US" sz="1000" b="0" i="0" u="none" strike="noStrike" baseline="0">
              <a:solidFill>
                <a:srgbClr val="000000"/>
              </a:solidFill>
              <a:latin typeface="ＭＳ Ｐゴシック"/>
              <a:ea typeface="ＭＳ Ｐゴシック"/>
            </a:rPr>
            <a:t>　※セル内での改行は「Alt」キー＋「Enter」で行えます。</a:t>
          </a:r>
        </a:p>
        <a:p>
          <a:pPr algn="l" rtl="0">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・不明な点がありましたら当センターまでお問い合わせください。　ＴＥＬ：０３－３４６９－２５２５</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22</xdr:col>
      <xdr:colOff>68579</xdr:colOff>
      <xdr:row>1</xdr:row>
      <xdr:rowOff>0</xdr:rowOff>
    </xdr:from>
    <xdr:to>
      <xdr:col>43</xdr:col>
      <xdr:colOff>128500</xdr:colOff>
      <xdr:row>18</xdr:row>
      <xdr:rowOff>0</xdr:rowOff>
    </xdr:to>
    <xdr:sp macro="" textlink="">
      <xdr:nvSpPr>
        <xdr:cNvPr id="18" name="Text Box 2895">
          <a:extLst>
            <a:ext uri="{FF2B5EF4-FFF2-40B4-BE49-F238E27FC236}">
              <a16:creationId xmlns:a16="http://schemas.microsoft.com/office/drawing/2014/main" id="{00000000-0008-0000-0000-000012000000}"/>
            </a:ext>
          </a:extLst>
        </xdr:cNvPr>
        <xdr:cNvSpPr txBox="1">
          <a:spLocks noChangeArrowheads="1"/>
        </xdr:cNvSpPr>
      </xdr:nvSpPr>
      <xdr:spPr bwMode="auto">
        <a:xfrm>
          <a:off x="7381874" y="190500"/>
          <a:ext cx="7039840" cy="323850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補足事項（詳しい方向け）</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・当シートは「改ページ プレビュー」表示となっています。改ページ位置の調節のしやすさから、このように設定しています。</a:t>
          </a:r>
        </a:p>
        <a:p>
          <a:pPr algn="l" rtl="0">
            <a:lnSpc>
              <a:spcPts val="1200"/>
            </a:lnSpc>
            <a:defRPr sz="1000"/>
          </a:pPr>
          <a:r>
            <a:rPr lang="ja-JP" altLang="en-US" sz="1000" b="0" i="0" u="none" strike="noStrike" baseline="0">
              <a:solidFill>
                <a:srgbClr val="000000"/>
              </a:solidFill>
              <a:latin typeface="ＭＳ Ｐゴシック"/>
              <a:ea typeface="ＭＳ Ｐゴシック"/>
            </a:rPr>
            <a:t>　一方、通常の表示形式にしたい場合は上のメニューバーから「表示」→「標準」を選択しますが、</a:t>
          </a:r>
        </a:p>
        <a:p>
          <a:pPr algn="l" rtl="0">
            <a:lnSpc>
              <a:spcPts val="1200"/>
            </a:lnSpc>
            <a:defRPr sz="1000"/>
          </a:pPr>
          <a:r>
            <a:rPr lang="ja-JP" altLang="en-US" sz="1000" b="0" i="0" u="none" strike="noStrike" baseline="0">
              <a:solidFill>
                <a:srgbClr val="000000"/>
              </a:solidFill>
              <a:latin typeface="ＭＳ Ｐゴシック"/>
              <a:ea typeface="ＭＳ Ｐゴシック"/>
            </a:rPr>
            <a:t>　「標準」表示にした場合、印刷する際にレイアウトが乱れたり、余分な内容等が印刷される場合がありますのでご留意ください。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・入力する箇所（セル）以外の部分は、通常、値や文字を入力したり変更することができないようシートに保護をかけています。</a:t>
          </a:r>
        </a:p>
        <a:p>
          <a:pPr algn="l" rtl="0">
            <a:lnSpc>
              <a:spcPts val="1200"/>
            </a:lnSpc>
            <a:defRPr sz="1000"/>
          </a:pPr>
          <a:r>
            <a:rPr lang="ja-JP" altLang="en-US" sz="1000" b="0" i="0" u="none" strike="noStrike" baseline="0">
              <a:solidFill>
                <a:srgbClr val="000000"/>
              </a:solidFill>
              <a:latin typeface="ＭＳ Ｐゴシック"/>
              <a:ea typeface="ＭＳ Ｐゴシック"/>
            </a:rPr>
            <a:t>　どうしても変更等が必要な場合は、上のメニューバーから「ツール」→「保護」→「シート保護の解除」を選択し、</a:t>
          </a:r>
        </a:p>
        <a:p>
          <a:pPr algn="l" rtl="0">
            <a:lnSpc>
              <a:spcPts val="1200"/>
            </a:lnSpc>
            <a:defRPr sz="1000"/>
          </a:pPr>
          <a:r>
            <a:rPr lang="ja-JP" altLang="en-US" sz="1000" b="0" i="0" u="none" strike="noStrike" baseline="0">
              <a:solidFill>
                <a:srgbClr val="000000"/>
              </a:solidFill>
              <a:latin typeface="ＭＳ Ｐゴシック"/>
              <a:ea typeface="ＭＳ Ｐゴシック"/>
            </a:rPr>
            <a:t>　シートの保護の解除を行います（通常この操作は行わないでください）。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・当ファイルを電子メール（E-mail）により添付して送信する場合は、入力内容の確認後、以下の要領で送信してください。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　※送信先電子メールアドレスは「t1.gyomu@niye.go.jp」となります。</a:t>
          </a:r>
        </a:p>
        <a:p>
          <a:pPr algn="l" rtl="0">
            <a:lnSpc>
              <a:spcPts val="1200"/>
            </a:lnSpc>
            <a:defRPr sz="1000"/>
          </a:pPr>
          <a:r>
            <a:rPr lang="ja-JP" altLang="en-US" sz="1000" b="0" i="0" u="none" strike="noStrike" baseline="0">
              <a:solidFill>
                <a:srgbClr val="000000"/>
              </a:solidFill>
              <a:latin typeface="ＭＳ Ｐゴシック"/>
              <a:ea typeface="ＭＳ Ｐゴシック"/>
            </a:rPr>
            <a:t>　※電子メール送信時は、この</a:t>
          </a:r>
          <a:r>
            <a:rPr lang="ja-JP" altLang="en-US" sz="1000" b="1" i="0" u="none" strike="noStrike" baseline="0">
              <a:solidFill>
                <a:srgbClr val="000000"/>
              </a:solidFill>
              <a:latin typeface="ＭＳ Ｐゴシック"/>
              <a:ea typeface="ＭＳ Ｐゴシック"/>
            </a:rPr>
            <a:t>ファイル名を</a:t>
          </a:r>
          <a:r>
            <a:rPr lang="ja-JP" altLang="en-US" sz="1000" b="0" i="0" u="none" strike="noStrike" baseline="0">
              <a:solidFill>
                <a:srgbClr val="000000"/>
              </a:solidFill>
              <a:latin typeface="ＭＳ Ｐゴシック"/>
              <a:ea typeface="ＭＳ Ｐゴシック"/>
            </a:rPr>
            <a:t>「nyc_report.xls」から</a:t>
          </a:r>
          <a:r>
            <a:rPr lang="ja-JP" altLang="en-US" sz="1000" b="1" i="0" u="none" strike="noStrike" baseline="0">
              <a:solidFill>
                <a:srgbClr val="000000"/>
              </a:solidFill>
              <a:latin typeface="ＭＳ Ｐゴシック"/>
              <a:ea typeface="ＭＳ Ｐゴシック"/>
            </a:rPr>
            <a:t>７桁の申込番号名に変更</a:t>
          </a:r>
          <a:r>
            <a:rPr lang="ja-JP" altLang="en-US" sz="1000" b="0" i="0" u="none" strike="noStrike" baseline="0">
              <a:solidFill>
                <a:srgbClr val="000000"/>
              </a:solidFill>
              <a:latin typeface="ＭＳ Ｐゴシック"/>
              <a:ea typeface="ＭＳ Ｐゴシック"/>
            </a:rPr>
            <a:t>して（例：「9876543.xls」）</a:t>
          </a:r>
        </a:p>
        <a:p>
          <a:pPr algn="l" rtl="0">
            <a:lnSpc>
              <a:spcPts val="1200"/>
            </a:lnSpc>
            <a:defRPr sz="1000"/>
          </a:pPr>
          <a:r>
            <a:rPr lang="ja-JP" altLang="en-US" sz="1000" b="0" i="0" u="none" strike="noStrike" baseline="0">
              <a:solidFill>
                <a:srgbClr val="000000"/>
              </a:solidFill>
              <a:latin typeface="ＭＳ Ｐゴシック"/>
              <a:ea typeface="ＭＳ Ｐゴシック"/>
            </a:rPr>
            <a:t>　　添付してください。</a:t>
          </a:r>
        </a:p>
        <a:p>
          <a:pPr algn="l" rtl="0">
            <a:lnSpc>
              <a:spcPts val="1100"/>
            </a:lnSpc>
            <a:defRPr sz="1000"/>
          </a:pPr>
          <a:r>
            <a:rPr lang="ja-JP" altLang="en-US" sz="1000" b="0" i="0" u="none" strike="noStrike" baseline="0">
              <a:solidFill>
                <a:srgbClr val="000000"/>
              </a:solidFill>
              <a:latin typeface="ＭＳ Ｐゴシック"/>
              <a:ea typeface="ＭＳ Ｐゴシック"/>
            </a:rPr>
            <a:t>　※電子メール送信時の</a:t>
          </a:r>
          <a:r>
            <a:rPr lang="ja-JP" altLang="en-US" sz="1000" b="1" i="0" u="none" strike="noStrike" baseline="0">
              <a:solidFill>
                <a:srgbClr val="000000"/>
              </a:solidFill>
              <a:latin typeface="ＭＳ Ｐゴシック"/>
              <a:ea typeface="ＭＳ Ｐゴシック"/>
            </a:rPr>
            <a:t>メールの標題（タイトル）は</a:t>
          </a: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利用申込書</a:t>
          </a: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申込番号</a:t>
          </a: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受付スタッフ名</a:t>
          </a: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として送信</a:t>
          </a:r>
          <a:r>
            <a:rPr lang="ja-JP" altLang="en-US" sz="1000" b="0" i="0" u="none" strike="noStrike" baseline="0">
              <a:solidFill>
                <a:srgbClr val="000000"/>
              </a:solidFill>
              <a:latin typeface="ＭＳ Ｐゴシック"/>
              <a:ea typeface="ＭＳ Ｐゴシック"/>
            </a:rPr>
            <a:t>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　　（例えば、申込番号が9876543で、受付スタッフ名がオリセンの場合、「利用申込書9876543オリセン」という標題にします。）</a:t>
          </a:r>
        </a:p>
        <a:p>
          <a:pPr algn="l" rtl="0">
            <a:lnSpc>
              <a:spcPts val="1100"/>
            </a:lnSpc>
            <a:defRPr sz="1000"/>
          </a:pPr>
          <a:r>
            <a:rPr lang="ja-JP" altLang="en-US" sz="1000" b="0" i="0" u="none" strike="noStrike" baseline="0">
              <a:solidFill>
                <a:srgbClr val="000000"/>
              </a:solidFill>
              <a:latin typeface="ＭＳ Ｐゴシック"/>
              <a:ea typeface="ＭＳ Ｐゴシック"/>
            </a:rPr>
            <a:t>　　不明な標題の場合は、迷惑メールとして判断され削除される場合がありますのでご注意願います。</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23</xdr:col>
          <xdr:colOff>238125</xdr:colOff>
          <xdr:row>43</xdr:row>
          <xdr:rowOff>400050</xdr:rowOff>
        </xdr:from>
        <xdr:to>
          <xdr:col>24</xdr:col>
          <xdr:colOff>123825</xdr:colOff>
          <xdr:row>45</xdr:row>
          <xdr:rowOff>9525</xdr:rowOff>
        </xdr:to>
        <xdr:sp macro="" textlink="">
          <xdr:nvSpPr>
            <xdr:cNvPr id="13399" name="Check Box 4183" hidden="1">
              <a:extLst>
                <a:ext uri="{63B3BB69-23CF-44E3-9099-C40C66FF867C}">
                  <a14:compatExt spid="_x0000_s13399"/>
                </a:ext>
                <a:ext uri="{FF2B5EF4-FFF2-40B4-BE49-F238E27FC236}">
                  <a16:creationId xmlns:a16="http://schemas.microsoft.com/office/drawing/2014/main" id="{00000000-0008-0000-00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238125</xdr:colOff>
          <xdr:row>45</xdr:row>
          <xdr:rowOff>0</xdr:rowOff>
        </xdr:from>
        <xdr:to>
          <xdr:col>24</xdr:col>
          <xdr:colOff>123825</xdr:colOff>
          <xdr:row>46</xdr:row>
          <xdr:rowOff>9525</xdr:rowOff>
        </xdr:to>
        <xdr:sp macro="" textlink="">
          <xdr:nvSpPr>
            <xdr:cNvPr id="13544" name="Check Box 4328" hidden="1">
              <a:extLst>
                <a:ext uri="{63B3BB69-23CF-44E3-9099-C40C66FF867C}">
                  <a14:compatExt spid="_x0000_s13544"/>
                </a:ext>
                <a:ext uri="{FF2B5EF4-FFF2-40B4-BE49-F238E27FC236}">
                  <a16:creationId xmlns:a16="http://schemas.microsoft.com/office/drawing/2014/main" id="{00000000-0008-0000-0000-0000E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238125</xdr:colOff>
          <xdr:row>46</xdr:row>
          <xdr:rowOff>0</xdr:rowOff>
        </xdr:from>
        <xdr:to>
          <xdr:col>24</xdr:col>
          <xdr:colOff>123825</xdr:colOff>
          <xdr:row>47</xdr:row>
          <xdr:rowOff>9525</xdr:rowOff>
        </xdr:to>
        <xdr:sp macro="" textlink="">
          <xdr:nvSpPr>
            <xdr:cNvPr id="13545" name="Check Box 4329" hidden="1">
              <a:extLst>
                <a:ext uri="{63B3BB69-23CF-44E3-9099-C40C66FF867C}">
                  <a14:compatExt spid="_x0000_s13545"/>
                </a:ext>
                <a:ext uri="{FF2B5EF4-FFF2-40B4-BE49-F238E27FC236}">
                  <a16:creationId xmlns:a16="http://schemas.microsoft.com/office/drawing/2014/main" id="{00000000-0008-0000-0000-0000E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238125</xdr:colOff>
          <xdr:row>46</xdr:row>
          <xdr:rowOff>0</xdr:rowOff>
        </xdr:from>
        <xdr:to>
          <xdr:col>24</xdr:col>
          <xdr:colOff>123825</xdr:colOff>
          <xdr:row>47</xdr:row>
          <xdr:rowOff>9525</xdr:rowOff>
        </xdr:to>
        <xdr:sp macro="" textlink="">
          <xdr:nvSpPr>
            <xdr:cNvPr id="14233" name="Check Box 5017" hidden="1">
              <a:extLst>
                <a:ext uri="{63B3BB69-23CF-44E3-9099-C40C66FF867C}">
                  <a14:compatExt spid="_x0000_s14233"/>
                </a:ext>
                <a:ext uri="{FF2B5EF4-FFF2-40B4-BE49-F238E27FC236}">
                  <a16:creationId xmlns:a16="http://schemas.microsoft.com/office/drawing/2014/main" id="{00000000-0008-0000-0000-000099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238125</xdr:colOff>
          <xdr:row>47</xdr:row>
          <xdr:rowOff>266700</xdr:rowOff>
        </xdr:from>
        <xdr:to>
          <xdr:col>24</xdr:col>
          <xdr:colOff>123825</xdr:colOff>
          <xdr:row>47</xdr:row>
          <xdr:rowOff>466725</xdr:rowOff>
        </xdr:to>
        <xdr:sp macro="" textlink="">
          <xdr:nvSpPr>
            <xdr:cNvPr id="14234" name="Check Box 5018" hidden="1">
              <a:extLst>
                <a:ext uri="{63B3BB69-23CF-44E3-9099-C40C66FF867C}">
                  <a14:compatExt spid="_x0000_s14234"/>
                </a:ext>
                <a:ext uri="{FF2B5EF4-FFF2-40B4-BE49-F238E27FC236}">
                  <a16:creationId xmlns:a16="http://schemas.microsoft.com/office/drawing/2014/main" id="{00000000-0008-0000-0000-00009A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333375</xdr:colOff>
      <xdr:row>6</xdr:row>
      <xdr:rowOff>0</xdr:rowOff>
    </xdr:from>
    <xdr:to>
      <xdr:col>25</xdr:col>
      <xdr:colOff>112562</xdr:colOff>
      <xdr:row>10</xdr:row>
      <xdr:rowOff>0</xdr:rowOff>
    </xdr:to>
    <xdr:sp macro="" textlink="">
      <xdr:nvSpPr>
        <xdr:cNvPr id="6185" name="Text Box 41">
          <a:extLst>
            <a:ext uri="{FF2B5EF4-FFF2-40B4-BE49-F238E27FC236}">
              <a16:creationId xmlns:a16="http://schemas.microsoft.com/office/drawing/2014/main" id="{00000000-0008-0000-0100-000029180000}"/>
            </a:ext>
          </a:extLst>
        </xdr:cNvPr>
        <xdr:cNvSpPr txBox="1">
          <a:spLocks noChangeArrowheads="1"/>
        </xdr:cNvSpPr>
      </xdr:nvSpPr>
      <xdr:spPr bwMode="auto">
        <a:xfrm>
          <a:off x="1362075" y="1143000"/>
          <a:ext cx="7096125" cy="762000"/>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例２）　ある学習会サークルが日帰り研修の用途で当センターを利用する場合</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※「利用申込書」をメールで送信する場合、この「例２」シートは余分なデータとなりますので、</a:t>
          </a:r>
        </a:p>
        <a:p>
          <a:pPr algn="l" rtl="0">
            <a:lnSpc>
              <a:spcPts val="1100"/>
            </a:lnSpc>
            <a:defRPr sz="1000"/>
          </a:pPr>
          <a:r>
            <a:rPr lang="ja-JP" altLang="en-US" sz="1000" b="0" i="0" u="none" strike="noStrike" baseline="0">
              <a:solidFill>
                <a:srgbClr val="000000"/>
              </a:solidFill>
              <a:latin typeface="ＭＳ Ｐゴシック"/>
              <a:ea typeface="ＭＳ Ｐゴシック"/>
            </a:rPr>
            <a:t>　通信時の負荷軽減のために、この「例２」シートはできる限り削除願います。</a:t>
          </a:r>
        </a:p>
      </xdr:txBody>
    </xdr:sp>
    <xdr:clientData/>
  </xdr:twoCellAnchor>
  <xdr:twoCellAnchor>
    <xdr:from>
      <xdr:col>5</xdr:col>
      <xdr:colOff>133350</xdr:colOff>
      <xdr:row>24</xdr:row>
      <xdr:rowOff>0</xdr:rowOff>
    </xdr:from>
    <xdr:to>
      <xdr:col>6</xdr:col>
      <xdr:colOff>219075</xdr:colOff>
      <xdr:row>26</xdr:row>
      <xdr:rowOff>66675</xdr:rowOff>
    </xdr:to>
    <xdr:pic>
      <xdr:nvPicPr>
        <xdr:cNvPr id="15447" name="Picture 42" descr="image002">
          <a:extLst>
            <a:ext uri="{FF2B5EF4-FFF2-40B4-BE49-F238E27FC236}">
              <a16:creationId xmlns:a16="http://schemas.microsoft.com/office/drawing/2014/main" id="{00000000-0008-0000-0100-000057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 y="4381500"/>
          <a:ext cx="4286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123825</xdr:colOff>
      <xdr:row>77</xdr:row>
      <xdr:rowOff>9525</xdr:rowOff>
    </xdr:from>
    <xdr:to>
      <xdr:col>6</xdr:col>
      <xdr:colOff>209550</xdr:colOff>
      <xdr:row>79</xdr:row>
      <xdr:rowOff>209550</xdr:rowOff>
    </xdr:to>
    <xdr:pic>
      <xdr:nvPicPr>
        <xdr:cNvPr id="15448" name="Picture 43" descr="image002">
          <a:extLst>
            <a:ext uri="{FF2B5EF4-FFF2-40B4-BE49-F238E27FC236}">
              <a16:creationId xmlns:a16="http://schemas.microsoft.com/office/drawing/2014/main" id="{00000000-0008-0000-0100-000058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5116175"/>
          <a:ext cx="4286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167640</xdr:colOff>
      <xdr:row>70</xdr:row>
      <xdr:rowOff>47625</xdr:rowOff>
    </xdr:from>
    <xdr:to>
      <xdr:col>3</xdr:col>
      <xdr:colOff>78109</xdr:colOff>
      <xdr:row>77</xdr:row>
      <xdr:rowOff>95250</xdr:rowOff>
    </xdr:to>
    <xdr:sp macro="" textlink="">
      <xdr:nvSpPr>
        <xdr:cNvPr id="6190" name="AutoShape 46">
          <a:extLst>
            <a:ext uri="{FF2B5EF4-FFF2-40B4-BE49-F238E27FC236}">
              <a16:creationId xmlns:a16="http://schemas.microsoft.com/office/drawing/2014/main" id="{00000000-0008-0000-0100-00002E180000}"/>
            </a:ext>
          </a:extLst>
        </xdr:cNvPr>
        <xdr:cNvSpPr>
          <a:spLocks noChangeArrowheads="1"/>
        </xdr:cNvSpPr>
      </xdr:nvSpPr>
      <xdr:spPr bwMode="auto">
        <a:xfrm>
          <a:off x="171450" y="13573125"/>
          <a:ext cx="933450" cy="1628775"/>
        </a:xfrm>
        <a:prstGeom prst="wedgeRectCallout">
          <a:avLst>
            <a:gd name="adj1" fmla="val 62843"/>
            <a:gd name="adj2" fmla="val 1994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1ページと2ページの境目は、この75行と76行の間となります。</a:t>
          </a:r>
        </a:p>
        <a:p>
          <a:pPr algn="l" rtl="0">
            <a:lnSpc>
              <a:spcPts val="1100"/>
            </a:lnSpc>
            <a:defRPr sz="1000"/>
          </a:pPr>
          <a:r>
            <a:rPr lang="ja-JP" altLang="en-US" sz="1000" b="0" i="0" u="none" strike="noStrike" baseline="0">
              <a:solidFill>
                <a:srgbClr val="000000"/>
              </a:solidFill>
              <a:latin typeface="ＭＳ Ｐゴシック"/>
              <a:ea typeface="ＭＳ Ｐゴシック"/>
            </a:rPr>
            <a:t>ずれている場合は、</a:t>
          </a:r>
          <a:r>
            <a:rPr lang="ja-JP" altLang="en-US" sz="1000" b="0" i="0" u="none" strike="noStrike" baseline="0">
              <a:solidFill>
                <a:srgbClr val="0000FF"/>
              </a:solidFill>
              <a:latin typeface="ＭＳ Ｐゴシック"/>
              <a:ea typeface="ＭＳ Ｐゴシック"/>
            </a:rPr>
            <a:t>ページの境界線（青色）</a:t>
          </a:r>
          <a:r>
            <a:rPr lang="ja-JP" altLang="en-US" sz="1000" b="0" i="0" u="none" strike="noStrike" baseline="0">
              <a:solidFill>
                <a:srgbClr val="000000"/>
              </a:solidFill>
              <a:latin typeface="ＭＳ Ｐゴシック"/>
              <a:ea typeface="ＭＳ Ｐゴシック"/>
            </a:rPr>
            <a:t>をドラッグして改ページ位置を調整してください。</a:t>
          </a:r>
        </a:p>
      </xdr:txBody>
    </xdr:sp>
    <xdr:clientData/>
  </xdr:twoCellAnchor>
  <xdr:twoCellAnchor>
    <xdr:from>
      <xdr:col>0</xdr:col>
      <xdr:colOff>207645</xdr:colOff>
      <xdr:row>130</xdr:row>
      <xdr:rowOff>0</xdr:rowOff>
    </xdr:from>
    <xdr:to>
      <xdr:col>3</xdr:col>
      <xdr:colOff>87697</xdr:colOff>
      <xdr:row>134</xdr:row>
      <xdr:rowOff>0</xdr:rowOff>
    </xdr:to>
    <xdr:sp macro="" textlink="">
      <xdr:nvSpPr>
        <xdr:cNvPr id="6191" name="AutoShape 47">
          <a:extLst>
            <a:ext uri="{FF2B5EF4-FFF2-40B4-BE49-F238E27FC236}">
              <a16:creationId xmlns:a16="http://schemas.microsoft.com/office/drawing/2014/main" id="{00000000-0008-0000-0100-00002F180000}"/>
            </a:ext>
          </a:extLst>
        </xdr:cNvPr>
        <xdr:cNvSpPr>
          <a:spLocks noChangeArrowheads="1"/>
        </xdr:cNvSpPr>
      </xdr:nvSpPr>
      <xdr:spPr bwMode="auto">
        <a:xfrm>
          <a:off x="209550" y="25260300"/>
          <a:ext cx="904875" cy="1276350"/>
        </a:xfrm>
        <a:prstGeom prst="wedgeRectCallout">
          <a:avLst>
            <a:gd name="adj1" fmla="val 61319"/>
            <a:gd name="adj2" fmla="val -2143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３ページ目を入力する場合は、</a:t>
          </a:r>
          <a:r>
            <a:rPr lang="ja-JP" altLang="en-US" sz="1000" b="0" i="0" u="none" strike="noStrike" baseline="0">
              <a:solidFill>
                <a:srgbClr val="0000FF"/>
              </a:solidFill>
              <a:latin typeface="ＭＳ Ｐゴシック"/>
              <a:ea typeface="ＭＳ Ｐゴシック"/>
            </a:rPr>
            <a:t>ページの境界線（青色）</a:t>
          </a:r>
          <a:r>
            <a:rPr lang="ja-JP" altLang="en-US" sz="1000" b="0" i="0" u="none" strike="noStrike" baseline="0">
              <a:solidFill>
                <a:srgbClr val="000000"/>
              </a:solidFill>
              <a:latin typeface="ＭＳ Ｐゴシック"/>
              <a:ea typeface="ＭＳ Ｐゴシック"/>
            </a:rPr>
            <a:t>を下までドラッグし、印刷範囲を調整します（189行と190行の境目まで）</a:t>
          </a:r>
        </a:p>
      </xdr:txBody>
    </xdr:sp>
    <xdr:clientData/>
  </xdr:twoCellAnchor>
  <xdr:twoCellAnchor>
    <xdr:from>
      <xdr:col>0</xdr:col>
      <xdr:colOff>167640</xdr:colOff>
      <xdr:row>79</xdr:row>
      <xdr:rowOff>9525</xdr:rowOff>
    </xdr:from>
    <xdr:to>
      <xdr:col>3</xdr:col>
      <xdr:colOff>47692</xdr:colOff>
      <xdr:row>85</xdr:row>
      <xdr:rowOff>28575</xdr:rowOff>
    </xdr:to>
    <xdr:sp macro="" textlink="">
      <xdr:nvSpPr>
        <xdr:cNvPr id="6944" name="Rectangle 800">
          <a:extLst>
            <a:ext uri="{FF2B5EF4-FFF2-40B4-BE49-F238E27FC236}">
              <a16:creationId xmlns:a16="http://schemas.microsoft.com/office/drawing/2014/main" id="{00000000-0008-0000-0100-0000201B0000}"/>
            </a:ext>
          </a:extLst>
        </xdr:cNvPr>
        <xdr:cNvSpPr>
          <a:spLocks noChangeArrowheads="1"/>
        </xdr:cNvSpPr>
      </xdr:nvSpPr>
      <xdr:spPr bwMode="auto">
        <a:xfrm>
          <a:off x="171450" y="15440025"/>
          <a:ext cx="904875" cy="12763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２ページ目を入力する場合は、</a:t>
          </a:r>
          <a:r>
            <a:rPr lang="ja-JP" altLang="en-US" sz="1000" b="0" i="0" u="none" strike="noStrike" baseline="0">
              <a:solidFill>
                <a:srgbClr val="0000FF"/>
              </a:solidFill>
              <a:latin typeface="ＭＳ Ｐゴシック"/>
              <a:ea typeface="ＭＳ Ｐゴシック"/>
            </a:rPr>
            <a:t>ページの境界線（青色）</a:t>
          </a:r>
          <a:r>
            <a:rPr lang="ja-JP" altLang="en-US" sz="1000" b="0" i="0" u="none" strike="noStrike" baseline="0">
              <a:solidFill>
                <a:srgbClr val="000000"/>
              </a:solidFill>
              <a:latin typeface="ＭＳ Ｐゴシック"/>
              <a:ea typeface="ＭＳ Ｐゴシック"/>
            </a:rPr>
            <a:t>を下までドラッグし、印刷範囲を調整します（132行と133行の境目まで）</a:t>
          </a:r>
        </a:p>
      </xdr:txBody>
    </xdr:sp>
    <xdr:clientData/>
  </xdr:twoCellAnchor>
  <xdr:twoCellAnchor>
    <xdr:from>
      <xdr:col>11</xdr:col>
      <xdr:colOff>156210</xdr:colOff>
      <xdr:row>96</xdr:row>
      <xdr:rowOff>152400</xdr:rowOff>
    </xdr:from>
    <xdr:to>
      <xdr:col>17</xdr:col>
      <xdr:colOff>234356</xdr:colOff>
      <xdr:row>103</xdr:row>
      <xdr:rowOff>40031</xdr:rowOff>
    </xdr:to>
    <xdr:sp macro="" textlink="">
      <xdr:nvSpPr>
        <xdr:cNvPr id="7034" name="AutoShape 890">
          <a:extLst>
            <a:ext uri="{FF2B5EF4-FFF2-40B4-BE49-F238E27FC236}">
              <a16:creationId xmlns:a16="http://schemas.microsoft.com/office/drawing/2014/main" id="{00000000-0008-0000-0100-00007A1B0000}"/>
            </a:ext>
          </a:extLst>
        </xdr:cNvPr>
        <xdr:cNvSpPr>
          <a:spLocks noChangeArrowheads="1"/>
        </xdr:cNvSpPr>
      </xdr:nvSpPr>
      <xdr:spPr bwMode="auto">
        <a:xfrm>
          <a:off x="3705225" y="18935700"/>
          <a:ext cx="2124075" cy="1228725"/>
        </a:xfrm>
        <a:prstGeom prst="cloudCallout">
          <a:avLst>
            <a:gd name="adj1" fmla="val -59866"/>
            <a:gd name="adj2" fmla="val -53102"/>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同一コマ内に、予約内容が入りきれない場合は、下の段に「同上」と記し、引き続き予約内容を入力していきます。</a:t>
          </a:r>
        </a:p>
      </xdr:txBody>
    </xdr:sp>
    <xdr:clientData/>
  </xdr:twoCellAnchor>
  <xdr:twoCellAnchor>
    <xdr:from>
      <xdr:col>14</xdr:col>
      <xdr:colOff>340995</xdr:colOff>
      <xdr:row>62</xdr:row>
      <xdr:rowOff>40005</xdr:rowOff>
    </xdr:from>
    <xdr:to>
      <xdr:col>20</xdr:col>
      <xdr:colOff>283909</xdr:colOff>
      <xdr:row>70</xdr:row>
      <xdr:rowOff>114314</xdr:rowOff>
    </xdr:to>
    <xdr:sp macro="" textlink="">
      <xdr:nvSpPr>
        <xdr:cNvPr id="7051" name="AutoShape 907">
          <a:extLst>
            <a:ext uri="{FF2B5EF4-FFF2-40B4-BE49-F238E27FC236}">
              <a16:creationId xmlns:a16="http://schemas.microsoft.com/office/drawing/2014/main" id="{00000000-0008-0000-0100-00008B1B0000}"/>
            </a:ext>
          </a:extLst>
        </xdr:cNvPr>
        <xdr:cNvSpPr>
          <a:spLocks noChangeArrowheads="1"/>
        </xdr:cNvSpPr>
      </xdr:nvSpPr>
      <xdr:spPr bwMode="auto">
        <a:xfrm>
          <a:off x="4905375" y="12049125"/>
          <a:ext cx="2000250" cy="1590675"/>
        </a:xfrm>
        <a:prstGeom prst="cloudCallout">
          <a:avLst>
            <a:gd name="adj1" fmla="val -52380"/>
            <a:gd name="adj2" fmla="val -6197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ＭＳ Ｐゴシック"/>
              <a:ea typeface="ＭＳ Ｐゴシック"/>
            </a:rPr>
            <a:t>【教具等その他】については、各研修室のタイプによって、すでに備え付けのものがありますので、そちらをご利用の場合は、予約・入力する必要はありません。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133350</xdr:colOff>
      <xdr:row>24</xdr:row>
      <xdr:rowOff>0</xdr:rowOff>
    </xdr:from>
    <xdr:to>
      <xdr:col>6</xdr:col>
      <xdr:colOff>219075</xdr:colOff>
      <xdr:row>26</xdr:row>
      <xdr:rowOff>66675</xdr:rowOff>
    </xdr:to>
    <xdr:pic>
      <xdr:nvPicPr>
        <xdr:cNvPr id="12168" name="Picture 42" descr="image002">
          <a:extLst>
            <a:ext uri="{FF2B5EF4-FFF2-40B4-BE49-F238E27FC236}">
              <a16:creationId xmlns:a16="http://schemas.microsoft.com/office/drawing/2014/main" id="{00000000-0008-0000-0200-0000882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 y="4381500"/>
          <a:ext cx="4286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123825</xdr:colOff>
      <xdr:row>77</xdr:row>
      <xdr:rowOff>9525</xdr:rowOff>
    </xdr:from>
    <xdr:to>
      <xdr:col>6</xdr:col>
      <xdr:colOff>209550</xdr:colOff>
      <xdr:row>79</xdr:row>
      <xdr:rowOff>209550</xdr:rowOff>
    </xdr:to>
    <xdr:pic>
      <xdr:nvPicPr>
        <xdr:cNvPr id="12169" name="Picture 43" descr="image002">
          <a:extLst>
            <a:ext uri="{FF2B5EF4-FFF2-40B4-BE49-F238E27FC236}">
              <a16:creationId xmlns:a16="http://schemas.microsoft.com/office/drawing/2014/main" id="{00000000-0008-0000-0200-0000892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15116175"/>
          <a:ext cx="4286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167640</xdr:colOff>
      <xdr:row>70</xdr:row>
      <xdr:rowOff>47625</xdr:rowOff>
    </xdr:from>
    <xdr:to>
      <xdr:col>3</xdr:col>
      <xdr:colOff>78109</xdr:colOff>
      <xdr:row>77</xdr:row>
      <xdr:rowOff>95250</xdr:rowOff>
    </xdr:to>
    <xdr:sp macro="" textlink="">
      <xdr:nvSpPr>
        <xdr:cNvPr id="7214" name="AutoShape 46">
          <a:extLst>
            <a:ext uri="{FF2B5EF4-FFF2-40B4-BE49-F238E27FC236}">
              <a16:creationId xmlns:a16="http://schemas.microsoft.com/office/drawing/2014/main" id="{00000000-0008-0000-0200-00002E1C0000}"/>
            </a:ext>
          </a:extLst>
        </xdr:cNvPr>
        <xdr:cNvSpPr>
          <a:spLocks noChangeArrowheads="1"/>
        </xdr:cNvSpPr>
      </xdr:nvSpPr>
      <xdr:spPr bwMode="auto">
        <a:xfrm>
          <a:off x="171450" y="13573125"/>
          <a:ext cx="933450" cy="1628775"/>
        </a:xfrm>
        <a:prstGeom prst="wedgeRectCallout">
          <a:avLst>
            <a:gd name="adj1" fmla="val 62843"/>
            <a:gd name="adj2" fmla="val 1994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1ページと2ページの境目は、この75行と76行の間となります。</a:t>
          </a:r>
        </a:p>
        <a:p>
          <a:pPr algn="l" rtl="0">
            <a:lnSpc>
              <a:spcPts val="1100"/>
            </a:lnSpc>
            <a:defRPr sz="1000"/>
          </a:pPr>
          <a:r>
            <a:rPr lang="ja-JP" altLang="en-US" sz="1000" b="0" i="0" u="none" strike="noStrike" baseline="0">
              <a:solidFill>
                <a:srgbClr val="000000"/>
              </a:solidFill>
              <a:latin typeface="ＭＳ Ｐゴシック"/>
              <a:ea typeface="ＭＳ Ｐゴシック"/>
            </a:rPr>
            <a:t>ずれている場合は、</a:t>
          </a:r>
          <a:r>
            <a:rPr lang="ja-JP" altLang="en-US" sz="1000" b="0" i="0" u="none" strike="noStrike" baseline="0">
              <a:solidFill>
                <a:srgbClr val="0000FF"/>
              </a:solidFill>
              <a:latin typeface="ＭＳ Ｐゴシック"/>
              <a:ea typeface="ＭＳ Ｐゴシック"/>
            </a:rPr>
            <a:t>ページの境界線（青色）</a:t>
          </a:r>
          <a:r>
            <a:rPr lang="ja-JP" altLang="en-US" sz="1000" b="0" i="0" u="none" strike="noStrike" baseline="0">
              <a:solidFill>
                <a:srgbClr val="000000"/>
              </a:solidFill>
              <a:latin typeface="ＭＳ Ｐゴシック"/>
              <a:ea typeface="ＭＳ Ｐゴシック"/>
            </a:rPr>
            <a:t>をドラッグして改ページ位置を調整してください。</a:t>
          </a:r>
        </a:p>
      </xdr:txBody>
    </xdr:sp>
    <xdr:clientData/>
  </xdr:twoCellAnchor>
  <xdr:twoCellAnchor>
    <xdr:from>
      <xdr:col>0</xdr:col>
      <xdr:colOff>207645</xdr:colOff>
      <xdr:row>130</xdr:row>
      <xdr:rowOff>0</xdr:rowOff>
    </xdr:from>
    <xdr:to>
      <xdr:col>3</xdr:col>
      <xdr:colOff>87697</xdr:colOff>
      <xdr:row>135</xdr:row>
      <xdr:rowOff>0</xdr:rowOff>
    </xdr:to>
    <xdr:sp macro="" textlink="">
      <xdr:nvSpPr>
        <xdr:cNvPr id="7215" name="AutoShape 47">
          <a:extLst>
            <a:ext uri="{FF2B5EF4-FFF2-40B4-BE49-F238E27FC236}">
              <a16:creationId xmlns:a16="http://schemas.microsoft.com/office/drawing/2014/main" id="{00000000-0008-0000-0200-00002F1C0000}"/>
            </a:ext>
          </a:extLst>
        </xdr:cNvPr>
        <xdr:cNvSpPr>
          <a:spLocks noChangeArrowheads="1"/>
        </xdr:cNvSpPr>
      </xdr:nvSpPr>
      <xdr:spPr bwMode="auto">
        <a:xfrm>
          <a:off x="209550" y="25260300"/>
          <a:ext cx="904875" cy="1276350"/>
        </a:xfrm>
        <a:prstGeom prst="wedgeRectCallout">
          <a:avLst>
            <a:gd name="adj1" fmla="val 61319"/>
            <a:gd name="adj2" fmla="val -2143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３ページ目を入力する場合は、</a:t>
          </a:r>
          <a:r>
            <a:rPr lang="ja-JP" altLang="en-US" sz="1000" b="0" i="0" u="none" strike="noStrike" baseline="0">
              <a:solidFill>
                <a:srgbClr val="0000FF"/>
              </a:solidFill>
              <a:latin typeface="ＭＳ Ｐゴシック"/>
              <a:ea typeface="ＭＳ Ｐゴシック"/>
            </a:rPr>
            <a:t>ページの境界線（青色）</a:t>
          </a:r>
          <a:r>
            <a:rPr lang="ja-JP" altLang="en-US" sz="1000" b="0" i="0" u="none" strike="noStrike" baseline="0">
              <a:solidFill>
                <a:srgbClr val="000000"/>
              </a:solidFill>
              <a:latin typeface="ＭＳ Ｐゴシック"/>
              <a:ea typeface="ＭＳ Ｐゴシック"/>
            </a:rPr>
            <a:t>を下までドラッグし、印刷範囲を調整します（189行と190行の境目まで）</a:t>
          </a:r>
        </a:p>
      </xdr:txBody>
    </xdr:sp>
    <xdr:clientData/>
  </xdr:twoCellAnchor>
  <xdr:twoCellAnchor>
    <xdr:from>
      <xdr:col>0</xdr:col>
      <xdr:colOff>167640</xdr:colOff>
      <xdr:row>79</xdr:row>
      <xdr:rowOff>9525</xdr:rowOff>
    </xdr:from>
    <xdr:to>
      <xdr:col>3</xdr:col>
      <xdr:colOff>47692</xdr:colOff>
      <xdr:row>85</xdr:row>
      <xdr:rowOff>28575</xdr:rowOff>
    </xdr:to>
    <xdr:sp macro="" textlink="">
      <xdr:nvSpPr>
        <xdr:cNvPr id="7968" name="Rectangle 800">
          <a:extLst>
            <a:ext uri="{FF2B5EF4-FFF2-40B4-BE49-F238E27FC236}">
              <a16:creationId xmlns:a16="http://schemas.microsoft.com/office/drawing/2014/main" id="{00000000-0008-0000-0200-0000201F0000}"/>
            </a:ext>
          </a:extLst>
        </xdr:cNvPr>
        <xdr:cNvSpPr>
          <a:spLocks noChangeArrowheads="1"/>
        </xdr:cNvSpPr>
      </xdr:nvSpPr>
      <xdr:spPr bwMode="auto">
        <a:xfrm>
          <a:off x="171450" y="15440025"/>
          <a:ext cx="904875" cy="12763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２ページ目を入力する場合は、</a:t>
          </a:r>
          <a:r>
            <a:rPr lang="ja-JP" altLang="en-US" sz="1000" b="0" i="0" u="none" strike="noStrike" baseline="0">
              <a:solidFill>
                <a:srgbClr val="0000FF"/>
              </a:solidFill>
              <a:latin typeface="ＭＳ Ｐゴシック"/>
              <a:ea typeface="ＭＳ Ｐゴシック"/>
            </a:rPr>
            <a:t>ページの境界線（青色）</a:t>
          </a:r>
          <a:r>
            <a:rPr lang="ja-JP" altLang="en-US" sz="1000" b="0" i="0" u="none" strike="noStrike" baseline="0">
              <a:solidFill>
                <a:srgbClr val="000000"/>
              </a:solidFill>
              <a:latin typeface="ＭＳ Ｐゴシック"/>
              <a:ea typeface="ＭＳ Ｐゴシック"/>
            </a:rPr>
            <a:t>を下までドラッグし、印刷範囲を調整します（132行と133行の境目まで）</a:t>
          </a:r>
        </a:p>
      </xdr:txBody>
    </xdr:sp>
    <xdr:clientData/>
  </xdr:twoCellAnchor>
  <xdr:twoCellAnchor>
    <xdr:from>
      <xdr:col>3</xdr:col>
      <xdr:colOff>333375</xdr:colOff>
      <xdr:row>6</xdr:row>
      <xdr:rowOff>0</xdr:rowOff>
    </xdr:from>
    <xdr:to>
      <xdr:col>25</xdr:col>
      <xdr:colOff>112562</xdr:colOff>
      <xdr:row>12</xdr:row>
      <xdr:rowOff>28575</xdr:rowOff>
    </xdr:to>
    <xdr:sp macro="" textlink="">
      <xdr:nvSpPr>
        <xdr:cNvPr id="8039" name="Text Box 871">
          <a:extLst>
            <a:ext uri="{FF2B5EF4-FFF2-40B4-BE49-F238E27FC236}">
              <a16:creationId xmlns:a16="http://schemas.microsoft.com/office/drawing/2014/main" id="{00000000-0008-0000-0200-0000671F0000}"/>
            </a:ext>
          </a:extLst>
        </xdr:cNvPr>
        <xdr:cNvSpPr txBox="1">
          <a:spLocks noChangeArrowheads="1"/>
        </xdr:cNvSpPr>
      </xdr:nvSpPr>
      <xdr:spPr bwMode="auto">
        <a:xfrm>
          <a:off x="1362075" y="1143000"/>
          <a:ext cx="7096125" cy="117157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500"/>
            </a:lnSpc>
            <a:defRPr sz="1000"/>
          </a:pPr>
          <a:r>
            <a:rPr lang="ja-JP" altLang="en-US" sz="1200" b="0" i="0" u="none" strike="noStrike" baseline="0">
              <a:solidFill>
                <a:srgbClr val="000000"/>
              </a:solidFill>
              <a:latin typeface="ＭＳ Ｐゴシック"/>
              <a:ea typeface="ＭＳ Ｐゴシック"/>
            </a:rPr>
            <a:t>例３）　あるテニスサークル・同好会が日帰り研修の用途で当センターを利用する場合</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テニスコートは、屋外に設置してあり、利用日の天候により利用できない場合がありますので、</a:t>
          </a:r>
        </a:p>
        <a:p>
          <a:pPr algn="l" rtl="0">
            <a:lnSpc>
              <a:spcPts val="1200"/>
            </a:lnSpc>
            <a:defRPr sz="1000"/>
          </a:pPr>
          <a:r>
            <a:rPr lang="ja-JP" altLang="en-US" sz="1000" b="0" i="0" u="none" strike="noStrike" baseline="0">
              <a:solidFill>
                <a:srgbClr val="000000"/>
              </a:solidFill>
              <a:latin typeface="ＭＳ Ｐゴシック"/>
              <a:ea typeface="ＭＳ Ｐゴシック"/>
            </a:rPr>
            <a:t>　他の研修室とは別に利用申込書を作成します。（お支払いも券売機により行います。）</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※「利用申込書」をメールで送信する場合、この「例３」シートは余分なデータとなりますので、</a:t>
          </a:r>
        </a:p>
        <a:p>
          <a:pPr algn="l" rtl="0">
            <a:lnSpc>
              <a:spcPts val="1100"/>
            </a:lnSpc>
            <a:defRPr sz="1000"/>
          </a:pPr>
          <a:r>
            <a:rPr lang="ja-JP" altLang="en-US" sz="1000" b="0" i="0" u="none" strike="noStrike" baseline="0">
              <a:solidFill>
                <a:srgbClr val="000000"/>
              </a:solidFill>
              <a:latin typeface="ＭＳ Ｐゴシック"/>
              <a:ea typeface="ＭＳ Ｐゴシック"/>
            </a:rPr>
            <a:t>　通信時の負荷軽減のために、この「例３」シートはできる限り削除願います。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1:AE251"/>
  <sheetViews>
    <sheetView tabSelected="1" view="pageBreakPreview" topLeftCell="A28" zoomScale="85" zoomScaleNormal="100" zoomScaleSheetLayoutView="85" workbookViewId="0">
      <selection activeCell="I48" sqref="I48:W48"/>
    </sheetView>
  </sheetViews>
  <sheetFormatPr defaultColWidth="4.5" defaultRowHeight="15" customHeight="1"/>
  <cols>
    <col min="1" max="4" width="4.5" style="2" customWidth="1"/>
    <col min="5" max="5" width="1.5" style="2" customWidth="1"/>
    <col min="6" max="25" width="4.5" style="2" customWidth="1"/>
    <col min="26" max="26" width="1.5" style="2" customWidth="1"/>
    <col min="27" max="16384" width="4.5" style="2"/>
  </cols>
  <sheetData>
    <row r="21" spans="5:25" ht="7.5" customHeight="1" thickBot="1"/>
    <row r="22" spans="5:25" ht="15" customHeight="1">
      <c r="F22" s="161" t="s">
        <v>417</v>
      </c>
      <c r="G22" s="298"/>
      <c r="H22" s="300"/>
      <c r="I22" s="300"/>
      <c r="J22" s="300"/>
      <c r="K22" s="300"/>
      <c r="L22" s="161" t="s">
        <v>1</v>
      </c>
      <c r="M22" s="162"/>
      <c r="N22" s="162"/>
      <c r="O22" s="165"/>
      <c r="P22" s="166"/>
      <c r="Q22" s="166"/>
      <c r="R22" s="167"/>
      <c r="S22" s="107" t="s">
        <v>401</v>
      </c>
      <c r="T22" s="54"/>
      <c r="U22" s="54"/>
      <c r="V22" s="54"/>
      <c r="W22" s="54"/>
      <c r="X22" s="54"/>
      <c r="Y22" s="54"/>
    </row>
    <row r="23" spans="5:25" ht="15" customHeight="1" thickBot="1">
      <c r="F23" s="163"/>
      <c r="G23" s="299"/>
      <c r="H23" s="301"/>
      <c r="I23" s="301"/>
      <c r="J23" s="301"/>
      <c r="K23" s="301"/>
      <c r="L23" s="163"/>
      <c r="M23" s="164"/>
      <c r="N23" s="164"/>
      <c r="O23" s="168"/>
      <c r="P23" s="169"/>
      <c r="Q23" s="169"/>
      <c r="R23" s="170"/>
      <c r="S23" s="107" t="s">
        <v>435</v>
      </c>
      <c r="T23" s="54"/>
      <c r="U23" s="54"/>
      <c r="V23" s="54"/>
      <c r="W23" s="54"/>
      <c r="X23" s="54"/>
      <c r="Y23" s="54"/>
    </row>
    <row r="24" spans="5:25" ht="7.5" customHeight="1"/>
    <row r="25" spans="5:25" ht="18" customHeight="1">
      <c r="G25" s="1"/>
      <c r="H25" s="61" t="s">
        <v>0</v>
      </c>
      <c r="I25" s="1"/>
      <c r="J25" s="1"/>
      <c r="K25" s="1"/>
      <c r="L25" s="1"/>
      <c r="M25" s="1"/>
      <c r="N25" s="1"/>
      <c r="O25" s="1"/>
      <c r="P25" s="1"/>
      <c r="Q25" s="1"/>
      <c r="R25" s="44"/>
      <c r="S25" s="208" t="s">
        <v>405</v>
      </c>
      <c r="T25" s="208"/>
      <c r="U25" s="309" t="str">
        <f>IF($H$22="","",$H$22)</f>
        <v/>
      </c>
      <c r="V25" s="309"/>
      <c r="W25" s="309"/>
      <c r="X25" s="309"/>
      <c r="Y25" s="310"/>
    </row>
    <row r="26" spans="5:25" ht="18" customHeight="1">
      <c r="F26" s="1"/>
      <c r="G26" s="1"/>
      <c r="H26" s="61" t="s">
        <v>325</v>
      </c>
      <c r="I26" s="1"/>
      <c r="J26" s="1"/>
      <c r="K26" s="311" t="s">
        <v>452</v>
      </c>
      <c r="L26" s="311"/>
      <c r="M26" s="1"/>
      <c r="N26" s="1"/>
      <c r="O26" s="1"/>
      <c r="P26" s="1"/>
      <c r="Q26" s="1"/>
      <c r="R26" s="44"/>
      <c r="S26" s="27" t="s">
        <v>440</v>
      </c>
      <c r="T26" s="68"/>
      <c r="U26" s="27" t="s">
        <v>14</v>
      </c>
      <c r="V26" s="68"/>
      <c r="W26" s="27" t="s">
        <v>15</v>
      </c>
      <c r="X26" s="68"/>
      <c r="Y26" s="26" t="s">
        <v>16</v>
      </c>
    </row>
    <row r="27" spans="5:25" ht="9" customHeight="1" thickBot="1">
      <c r="H27" s="22"/>
      <c r="I27" s="22"/>
      <c r="J27" s="22"/>
      <c r="K27" s="22"/>
      <c r="L27" s="22"/>
      <c r="M27" s="22"/>
      <c r="S27" s="12"/>
    </row>
    <row r="28" spans="5:25" ht="18" customHeight="1" thickBot="1">
      <c r="F28" s="66" t="s">
        <v>2</v>
      </c>
      <c r="G28" s="66" t="s">
        <v>3</v>
      </c>
      <c r="H28" s="307" t="s">
        <v>22</v>
      </c>
      <c r="I28" s="308"/>
      <c r="J28" s="67"/>
      <c r="K28" s="208" t="s">
        <v>23</v>
      </c>
      <c r="L28" s="308"/>
      <c r="M28" s="68"/>
      <c r="N28" s="264" t="s">
        <v>418</v>
      </c>
      <c r="O28" s="265"/>
      <c r="P28" s="266"/>
      <c r="Q28" s="322"/>
      <c r="R28" s="323"/>
      <c r="S28" s="324"/>
    </row>
    <row r="29" spans="5:25" ht="9" customHeight="1" thickBot="1">
      <c r="F29" s="9"/>
      <c r="G29" s="9"/>
      <c r="H29" s="5"/>
      <c r="I29" s="5"/>
      <c r="J29" s="12"/>
      <c r="K29" s="12"/>
      <c r="L29" s="12"/>
      <c r="M29" s="12"/>
      <c r="N29" s="88"/>
      <c r="O29" s="12"/>
      <c r="P29" s="12"/>
      <c r="Q29" s="12"/>
      <c r="R29" s="12"/>
      <c r="S29" s="12"/>
      <c r="T29" s="12"/>
      <c r="U29" s="12"/>
      <c r="V29" s="12"/>
      <c r="W29" s="12"/>
      <c r="X29" s="12"/>
      <c r="Y29" s="12"/>
    </row>
    <row r="30" spans="5:25" ht="18" customHeight="1" thickBot="1">
      <c r="E30" s="8"/>
      <c r="F30" s="318" t="s">
        <v>4</v>
      </c>
      <c r="G30" s="319"/>
      <c r="H30" s="262"/>
      <c r="I30" s="263"/>
      <c r="J30" s="320" t="s">
        <v>13</v>
      </c>
      <c r="K30" s="321"/>
      <c r="L30" s="267" t="s">
        <v>408</v>
      </c>
      <c r="M30" s="268"/>
      <c r="N30" s="268"/>
      <c r="O30" s="268"/>
      <c r="P30" s="269"/>
      <c r="Q30" s="320" t="s">
        <v>30</v>
      </c>
      <c r="R30" s="321"/>
      <c r="S30" s="25" t="s">
        <v>440</v>
      </c>
      <c r="T30" s="69"/>
      <c r="U30" s="25" t="s">
        <v>14</v>
      </c>
      <c r="V30" s="69"/>
      <c r="W30" s="25" t="s">
        <v>15</v>
      </c>
      <c r="X30" s="69"/>
      <c r="Y30" s="28" t="s">
        <v>16</v>
      </c>
    </row>
    <row r="31" spans="5:25" ht="15" customHeight="1">
      <c r="E31" s="13"/>
      <c r="F31" s="206" t="s">
        <v>245</v>
      </c>
      <c r="G31" s="185"/>
      <c r="H31" s="304"/>
      <c r="I31" s="305"/>
      <c r="J31" s="305"/>
      <c r="K31" s="305"/>
      <c r="L31" s="305"/>
      <c r="M31" s="305"/>
      <c r="N31" s="305"/>
      <c r="O31" s="305"/>
      <c r="P31" s="305"/>
      <c r="Q31" s="305"/>
      <c r="R31" s="305"/>
      <c r="S31" s="305"/>
      <c r="T31" s="305"/>
      <c r="U31" s="305"/>
      <c r="V31" s="305"/>
      <c r="W31" s="305"/>
      <c r="X31" s="305"/>
      <c r="Y31" s="306"/>
    </row>
    <row r="32" spans="5:25" ht="30" customHeight="1">
      <c r="E32" s="13"/>
      <c r="F32" s="215" t="s">
        <v>5</v>
      </c>
      <c r="G32" s="160"/>
      <c r="H32" s="312"/>
      <c r="I32" s="313"/>
      <c r="J32" s="313"/>
      <c r="K32" s="313"/>
      <c r="L32" s="313"/>
      <c r="M32" s="313"/>
      <c r="N32" s="313"/>
      <c r="O32" s="313"/>
      <c r="P32" s="313"/>
      <c r="Q32" s="313"/>
      <c r="R32" s="313"/>
      <c r="S32" s="313"/>
      <c r="T32" s="313"/>
      <c r="U32" s="313"/>
      <c r="V32" s="313"/>
      <c r="W32" s="313"/>
      <c r="X32" s="313"/>
      <c r="Y32" s="314"/>
    </row>
    <row r="33" spans="5:25" ht="24" customHeight="1">
      <c r="E33" s="13"/>
      <c r="F33" s="213" t="s">
        <v>6</v>
      </c>
      <c r="G33" s="214"/>
      <c r="H33" s="315"/>
      <c r="I33" s="316"/>
      <c r="J33" s="316"/>
      <c r="K33" s="316"/>
      <c r="L33" s="316"/>
      <c r="M33" s="316"/>
      <c r="N33" s="316"/>
      <c r="O33" s="316"/>
      <c r="P33" s="316"/>
      <c r="Q33" s="316"/>
      <c r="R33" s="316"/>
      <c r="S33" s="316"/>
      <c r="T33" s="316"/>
      <c r="U33" s="316"/>
      <c r="V33" s="316"/>
      <c r="W33" s="316"/>
      <c r="X33" s="316"/>
      <c r="Y33" s="317"/>
    </row>
    <row r="34" spans="5:25" ht="18" customHeight="1">
      <c r="E34" s="13"/>
      <c r="F34" s="204" t="s">
        <v>7</v>
      </c>
      <c r="G34" s="205"/>
      <c r="H34" s="33" t="s">
        <v>440</v>
      </c>
      <c r="I34" s="101"/>
      <c r="J34" s="103" t="s">
        <v>14</v>
      </c>
      <c r="K34" s="101"/>
      <c r="L34" s="103" t="s">
        <v>15</v>
      </c>
      <c r="M34" s="101"/>
      <c r="N34" s="103" t="s">
        <v>16</v>
      </c>
      <c r="O34" s="17" t="str">
        <f>IF(OR(I34="",K34="",M34=""),"（　　）",TEXT(WEEKDAY(DATE(2018+I34,K34,M34)),"(aaa)"))</f>
        <v>（　　）</v>
      </c>
      <c r="P34" s="16"/>
      <c r="Q34" s="72"/>
      <c r="R34" s="31" t="s">
        <v>17</v>
      </c>
      <c r="S34" s="4"/>
      <c r="T34" s="245"/>
      <c r="U34" s="246"/>
      <c r="V34" s="246"/>
      <c r="W34" s="246"/>
      <c r="X34" s="230" t="s">
        <v>16</v>
      </c>
      <c r="Y34" s="249"/>
    </row>
    <row r="35" spans="5:25" ht="18" customHeight="1">
      <c r="E35" s="13"/>
      <c r="F35" s="206"/>
      <c r="G35" s="185"/>
      <c r="H35" s="39" t="s">
        <v>440</v>
      </c>
      <c r="I35" s="71"/>
      <c r="J35" s="39" t="s">
        <v>14</v>
      </c>
      <c r="K35" s="71"/>
      <c r="L35" s="39" t="s">
        <v>15</v>
      </c>
      <c r="M35" s="71"/>
      <c r="N35" s="39" t="s">
        <v>16</v>
      </c>
      <c r="O35" s="18" t="str">
        <f>IF(OR(I35="",K35="",M35=""),"（　　）",TEXT(WEEKDAY(DATE(2018+I35,K35,M35)),"(aaa)"))</f>
        <v>（　　）</v>
      </c>
      <c r="P35" s="5"/>
      <c r="Q35" s="73"/>
      <c r="R35" s="32" t="s">
        <v>18</v>
      </c>
      <c r="S35" s="6"/>
      <c r="T35" s="247"/>
      <c r="U35" s="248"/>
      <c r="V35" s="248"/>
      <c r="W35" s="248"/>
      <c r="X35" s="250"/>
      <c r="Y35" s="251"/>
    </row>
    <row r="36" spans="5:25" ht="15" customHeight="1">
      <c r="E36" s="13"/>
      <c r="F36" s="213" t="s">
        <v>434</v>
      </c>
      <c r="G36" s="214"/>
      <c r="H36" s="225"/>
      <c r="I36" s="226"/>
      <c r="J36" s="226"/>
      <c r="K36" s="226"/>
      <c r="L36" s="227"/>
      <c r="M36" s="33" t="s">
        <v>246</v>
      </c>
      <c r="N36" s="230"/>
      <c r="O36" s="230"/>
      <c r="P36" s="3"/>
      <c r="Q36" s="38" t="s">
        <v>248</v>
      </c>
      <c r="R36" s="223"/>
      <c r="S36" s="223"/>
      <c r="T36" s="223"/>
      <c r="U36" s="223"/>
      <c r="V36" s="223"/>
      <c r="W36" s="223"/>
      <c r="X36" s="223"/>
      <c r="Y36" s="224"/>
    </row>
    <row r="37" spans="5:25" ht="15" customHeight="1">
      <c r="E37" s="13"/>
      <c r="F37" s="216" t="s">
        <v>416</v>
      </c>
      <c r="G37" s="217"/>
      <c r="H37" s="253"/>
      <c r="I37" s="128"/>
      <c r="J37" s="128"/>
      <c r="K37" s="128"/>
      <c r="L37" s="254"/>
      <c r="M37" s="34" t="s">
        <v>8</v>
      </c>
      <c r="N37" s="232"/>
      <c r="O37" s="232"/>
      <c r="P37" s="109"/>
      <c r="Q37" s="109"/>
      <c r="R37" s="109"/>
      <c r="S37" s="109"/>
      <c r="T37" s="109"/>
      <c r="U37" s="109"/>
      <c r="V37" s="109"/>
      <c r="W37" s="109"/>
      <c r="X37" s="109"/>
      <c r="Y37" s="252"/>
    </row>
    <row r="38" spans="5:25" ht="15" customHeight="1">
      <c r="E38" s="13"/>
      <c r="F38" s="270" t="s">
        <v>420</v>
      </c>
      <c r="G38" s="271"/>
      <c r="H38" s="130"/>
      <c r="I38" s="131"/>
      <c r="J38" s="131"/>
      <c r="K38" s="131"/>
      <c r="L38" s="255"/>
      <c r="M38" s="35" t="s">
        <v>247</v>
      </c>
      <c r="N38" s="36" t="s">
        <v>242</v>
      </c>
      <c r="O38" s="231"/>
      <c r="P38" s="231"/>
      <c r="Q38" s="231"/>
      <c r="R38" s="258" t="s">
        <v>402</v>
      </c>
      <c r="S38" s="259"/>
      <c r="T38" s="273"/>
      <c r="U38" s="232"/>
      <c r="V38" s="232"/>
      <c r="W38" s="232"/>
      <c r="X38" s="232"/>
      <c r="Y38" s="274"/>
    </row>
    <row r="39" spans="5:25" ht="15" customHeight="1">
      <c r="E39" s="13"/>
      <c r="F39" s="171" t="s">
        <v>419</v>
      </c>
      <c r="G39" s="172"/>
      <c r="H39" s="133"/>
      <c r="I39" s="134"/>
      <c r="J39" s="134"/>
      <c r="K39" s="134"/>
      <c r="L39" s="256"/>
      <c r="M39" s="99"/>
      <c r="N39" s="100" t="s">
        <v>243</v>
      </c>
      <c r="O39" s="272"/>
      <c r="P39" s="272"/>
      <c r="Q39" s="272"/>
      <c r="R39" s="233" t="s">
        <v>403</v>
      </c>
      <c r="S39" s="233"/>
      <c r="T39" s="100" t="s">
        <v>249</v>
      </c>
      <c r="U39" s="257"/>
      <c r="V39" s="257"/>
      <c r="W39" s="257"/>
      <c r="X39" s="228" t="s">
        <v>403</v>
      </c>
      <c r="Y39" s="229"/>
    </row>
    <row r="40" spans="5:25" ht="15" customHeight="1">
      <c r="E40" s="13"/>
      <c r="F40" s="213" t="s">
        <v>434</v>
      </c>
      <c r="G40" s="214"/>
      <c r="H40" s="225"/>
      <c r="I40" s="226"/>
      <c r="J40" s="226"/>
      <c r="K40" s="226"/>
      <c r="L40" s="227"/>
      <c r="M40" s="33" t="s">
        <v>246</v>
      </c>
      <c r="N40" s="230"/>
      <c r="O40" s="230"/>
      <c r="P40" s="3"/>
      <c r="Q40" s="38" t="s">
        <v>248</v>
      </c>
      <c r="R40" s="223"/>
      <c r="S40" s="223"/>
      <c r="T40" s="223"/>
      <c r="U40" s="223"/>
      <c r="V40" s="223"/>
      <c r="W40" s="223"/>
      <c r="X40" s="223"/>
      <c r="Y40" s="224"/>
    </row>
    <row r="41" spans="5:25" ht="15" customHeight="1">
      <c r="E41" s="13"/>
      <c r="F41" s="216"/>
      <c r="G41" s="217"/>
      <c r="H41" s="253"/>
      <c r="I41" s="128"/>
      <c r="J41" s="128"/>
      <c r="K41" s="128"/>
      <c r="L41" s="254"/>
      <c r="M41" s="34" t="s">
        <v>8</v>
      </c>
      <c r="N41" s="232"/>
      <c r="O41" s="232"/>
      <c r="P41" s="109"/>
      <c r="Q41" s="109"/>
      <c r="R41" s="109"/>
      <c r="S41" s="109"/>
      <c r="T41" s="109"/>
      <c r="U41" s="109"/>
      <c r="V41" s="109"/>
      <c r="W41" s="109"/>
      <c r="X41" s="109"/>
      <c r="Y41" s="252"/>
    </row>
    <row r="42" spans="5:25" ht="15" customHeight="1">
      <c r="E42" s="13"/>
      <c r="F42" s="302" t="str">
        <f>IF(AND(F38="(兼)引率責任者",F39="(兼)申込者"),"代理者",IF(F38="(兼)引率責任者","申込者","引率責任者"))</f>
        <v>代理者</v>
      </c>
      <c r="G42" s="303"/>
      <c r="H42" s="130"/>
      <c r="I42" s="131"/>
      <c r="J42" s="131"/>
      <c r="K42" s="131"/>
      <c r="L42" s="255"/>
      <c r="M42" s="35" t="s">
        <v>247</v>
      </c>
      <c r="N42" s="36" t="s">
        <v>242</v>
      </c>
      <c r="O42" s="231"/>
      <c r="P42" s="231"/>
      <c r="Q42" s="231"/>
      <c r="R42" s="258" t="s">
        <v>402</v>
      </c>
      <c r="S42" s="259"/>
      <c r="T42" s="273"/>
      <c r="U42" s="232"/>
      <c r="V42" s="232"/>
      <c r="W42" s="232"/>
      <c r="X42" s="232"/>
      <c r="Y42" s="274"/>
    </row>
    <row r="43" spans="5:25" ht="15" customHeight="1">
      <c r="E43" s="13"/>
      <c r="F43" s="171" t="s">
        <v>419</v>
      </c>
      <c r="G43" s="172"/>
      <c r="H43" s="133"/>
      <c r="I43" s="134"/>
      <c r="J43" s="134"/>
      <c r="K43" s="134"/>
      <c r="L43" s="256"/>
      <c r="M43" s="99"/>
      <c r="N43" s="100" t="s">
        <v>243</v>
      </c>
      <c r="O43" s="272"/>
      <c r="P43" s="272"/>
      <c r="Q43" s="272"/>
      <c r="R43" s="279" t="s">
        <v>403</v>
      </c>
      <c r="S43" s="279"/>
      <c r="T43" s="100" t="s">
        <v>249</v>
      </c>
      <c r="U43" s="257"/>
      <c r="V43" s="257"/>
      <c r="W43" s="257"/>
      <c r="X43" s="228" t="s">
        <v>403</v>
      </c>
      <c r="Y43" s="229"/>
    </row>
    <row r="44" spans="5:25" ht="27" customHeight="1">
      <c r="E44" s="13"/>
      <c r="F44" s="234" t="s">
        <v>450</v>
      </c>
      <c r="G44" s="235"/>
      <c r="H44" s="236"/>
      <c r="I44" s="260" t="s">
        <v>451</v>
      </c>
      <c r="J44" s="261"/>
      <c r="K44" s="261"/>
      <c r="L44" s="261"/>
      <c r="M44" s="261"/>
      <c r="N44" s="261"/>
      <c r="O44" s="261"/>
      <c r="P44" s="261"/>
      <c r="Q44" s="261"/>
      <c r="R44" s="261"/>
      <c r="S44" s="261"/>
      <c r="T44" s="261"/>
      <c r="U44" s="261"/>
      <c r="V44" s="261"/>
      <c r="W44" s="261"/>
      <c r="X44" s="275" t="s">
        <v>448</v>
      </c>
      <c r="Y44" s="276"/>
    </row>
    <row r="45" spans="5:25" ht="15" customHeight="1">
      <c r="E45" s="13"/>
      <c r="F45" s="237"/>
      <c r="G45" s="238"/>
      <c r="H45" s="239"/>
      <c r="I45" s="282" t="s">
        <v>445</v>
      </c>
      <c r="J45" s="283"/>
      <c r="K45" s="283"/>
      <c r="L45" s="283"/>
      <c r="M45" s="283"/>
      <c r="N45" s="283"/>
      <c r="O45" s="283"/>
      <c r="P45" s="283"/>
      <c r="Q45" s="283"/>
      <c r="R45" s="283"/>
      <c r="S45" s="283"/>
      <c r="T45" s="283"/>
      <c r="U45" s="283"/>
      <c r="V45" s="283"/>
      <c r="W45" s="283"/>
      <c r="X45" s="221"/>
      <c r="Y45" s="222"/>
    </row>
    <row r="46" spans="5:25" ht="15" customHeight="1">
      <c r="E46" s="13"/>
      <c r="F46" s="237"/>
      <c r="G46" s="238"/>
      <c r="H46" s="239"/>
      <c r="I46" s="282" t="s">
        <v>446</v>
      </c>
      <c r="J46" s="283"/>
      <c r="K46" s="283"/>
      <c r="L46" s="283"/>
      <c r="M46" s="283"/>
      <c r="N46" s="283"/>
      <c r="O46" s="283"/>
      <c r="P46" s="283"/>
      <c r="Q46" s="283"/>
      <c r="R46" s="283"/>
      <c r="S46" s="283"/>
      <c r="T46" s="283"/>
      <c r="U46" s="283"/>
      <c r="V46" s="283"/>
      <c r="W46" s="283"/>
      <c r="X46" s="221"/>
      <c r="Y46" s="222"/>
    </row>
    <row r="47" spans="5:25" ht="15" customHeight="1" thickBot="1">
      <c r="E47" s="13"/>
      <c r="F47" s="237"/>
      <c r="G47" s="238"/>
      <c r="H47" s="239"/>
      <c r="I47" s="286" t="s">
        <v>447</v>
      </c>
      <c r="J47" s="287"/>
      <c r="K47" s="287"/>
      <c r="L47" s="287"/>
      <c r="M47" s="287"/>
      <c r="N47" s="287"/>
      <c r="O47" s="287"/>
      <c r="P47" s="287"/>
      <c r="Q47" s="287"/>
      <c r="R47" s="287"/>
      <c r="S47" s="287"/>
      <c r="T47" s="287"/>
      <c r="U47" s="287"/>
      <c r="V47" s="287"/>
      <c r="W47" s="288"/>
      <c r="X47" s="280"/>
      <c r="Y47" s="281"/>
    </row>
    <row r="48" spans="5:25" ht="45" customHeight="1" thickBot="1">
      <c r="E48" s="13"/>
      <c r="F48" s="240"/>
      <c r="G48" s="241"/>
      <c r="H48" s="242"/>
      <c r="I48" s="284" t="s">
        <v>455</v>
      </c>
      <c r="J48" s="285"/>
      <c r="K48" s="285"/>
      <c r="L48" s="285"/>
      <c r="M48" s="285"/>
      <c r="N48" s="285"/>
      <c r="O48" s="285"/>
      <c r="P48" s="285"/>
      <c r="Q48" s="285"/>
      <c r="R48" s="285"/>
      <c r="S48" s="285"/>
      <c r="T48" s="285"/>
      <c r="U48" s="285"/>
      <c r="V48" s="285"/>
      <c r="W48" s="285"/>
      <c r="X48" s="243"/>
      <c r="Y48" s="244"/>
    </row>
    <row r="49" spans="5:25" ht="15" customHeight="1" thickTop="1">
      <c r="E49" s="13"/>
      <c r="F49" s="105"/>
      <c r="G49" s="65"/>
      <c r="H49" s="218" t="s">
        <v>24</v>
      </c>
      <c r="I49" s="219"/>
      <c r="J49" s="219"/>
      <c r="K49" s="220"/>
      <c r="L49" s="218" t="s">
        <v>25</v>
      </c>
      <c r="M49" s="219"/>
      <c r="N49" s="219"/>
      <c r="O49" s="220"/>
      <c r="P49" s="218" t="s">
        <v>26</v>
      </c>
      <c r="Q49" s="219"/>
      <c r="R49" s="219"/>
      <c r="S49" s="220"/>
      <c r="T49" s="64"/>
      <c r="U49" s="121" t="s">
        <v>453</v>
      </c>
      <c r="V49" s="122"/>
      <c r="W49" s="123"/>
      <c r="X49" s="277" t="s">
        <v>454</v>
      </c>
      <c r="Y49" s="278"/>
    </row>
    <row r="50" spans="5:25" ht="15" customHeight="1">
      <c r="E50" s="13"/>
      <c r="F50" s="97"/>
      <c r="G50" s="40"/>
      <c r="H50" s="183" t="s">
        <v>250</v>
      </c>
      <c r="I50" s="184"/>
      <c r="J50" s="184"/>
      <c r="K50" s="185"/>
      <c r="L50" s="183" t="s">
        <v>251</v>
      </c>
      <c r="M50" s="184"/>
      <c r="N50" s="184"/>
      <c r="O50" s="185"/>
      <c r="P50" s="183" t="s">
        <v>252</v>
      </c>
      <c r="Q50" s="184"/>
      <c r="R50" s="184"/>
      <c r="S50" s="185"/>
      <c r="T50" s="41"/>
      <c r="U50" s="124"/>
      <c r="V50" s="125"/>
      <c r="W50" s="126"/>
      <c r="X50" s="206"/>
      <c r="Y50" s="185"/>
    </row>
    <row r="51" spans="5:25" ht="15" customHeight="1">
      <c r="E51" s="13"/>
      <c r="F51" s="106"/>
      <c r="G51" s="114" t="s">
        <v>12</v>
      </c>
      <c r="H51" s="173"/>
      <c r="I51" s="174"/>
      <c r="J51" s="174"/>
      <c r="K51" s="175"/>
      <c r="L51" s="173"/>
      <c r="M51" s="174"/>
      <c r="N51" s="174"/>
      <c r="O51" s="175"/>
      <c r="P51" s="173"/>
      <c r="Q51" s="174"/>
      <c r="R51" s="174"/>
      <c r="S51" s="175"/>
      <c r="T51" s="114" t="s">
        <v>27</v>
      </c>
      <c r="U51" s="127"/>
      <c r="V51" s="128"/>
      <c r="W51" s="129"/>
      <c r="X51" s="119"/>
      <c r="Y51" s="120"/>
    </row>
    <row r="52" spans="5:25" ht="15" customHeight="1">
      <c r="E52" s="13"/>
      <c r="F52" s="98"/>
      <c r="G52" s="115"/>
      <c r="H52" s="176"/>
      <c r="I52" s="177"/>
      <c r="J52" s="177"/>
      <c r="K52" s="178"/>
      <c r="L52" s="176"/>
      <c r="M52" s="177"/>
      <c r="N52" s="177"/>
      <c r="O52" s="178"/>
      <c r="P52" s="176"/>
      <c r="Q52" s="177"/>
      <c r="R52" s="177"/>
      <c r="S52" s="178"/>
      <c r="T52" s="115"/>
      <c r="U52" s="130"/>
      <c r="V52" s="131"/>
      <c r="W52" s="132"/>
      <c r="X52" s="143"/>
      <c r="Y52" s="144"/>
    </row>
    <row r="53" spans="5:25" ht="15" customHeight="1">
      <c r="E53" s="13"/>
      <c r="F53" s="82" t="s">
        <v>15</v>
      </c>
      <c r="G53" s="116"/>
      <c r="H53" s="179"/>
      <c r="I53" s="180"/>
      <c r="J53" s="180"/>
      <c r="K53" s="181"/>
      <c r="L53" s="179"/>
      <c r="M53" s="180"/>
      <c r="N53" s="180"/>
      <c r="O53" s="181"/>
      <c r="P53" s="179"/>
      <c r="Q53" s="180"/>
      <c r="R53" s="180"/>
      <c r="S53" s="181"/>
      <c r="T53" s="116"/>
      <c r="U53" s="133"/>
      <c r="V53" s="134"/>
      <c r="W53" s="135"/>
      <c r="X53" s="141"/>
      <c r="Y53" s="142"/>
    </row>
    <row r="54" spans="5:25" ht="15" customHeight="1">
      <c r="E54" s="13"/>
      <c r="F54" s="98"/>
      <c r="G54" s="146" t="s">
        <v>411</v>
      </c>
      <c r="H54" s="155"/>
      <c r="I54" s="156"/>
      <c r="J54" s="156"/>
      <c r="K54" s="74"/>
      <c r="L54" s="155"/>
      <c r="M54" s="156"/>
      <c r="N54" s="156"/>
      <c r="O54" s="74"/>
      <c r="P54" s="155"/>
      <c r="Q54" s="156"/>
      <c r="R54" s="156"/>
      <c r="S54" s="74"/>
      <c r="T54" s="114" t="s">
        <v>28</v>
      </c>
      <c r="U54" s="127"/>
      <c r="V54" s="128"/>
      <c r="W54" s="129"/>
      <c r="X54" s="119"/>
      <c r="Y54" s="120"/>
    </row>
    <row r="55" spans="5:25" ht="15" customHeight="1">
      <c r="E55" s="13"/>
      <c r="F55" s="102" t="s">
        <v>16</v>
      </c>
      <c r="G55" s="115"/>
      <c r="H55" s="117"/>
      <c r="I55" s="118"/>
      <c r="J55" s="118"/>
      <c r="K55" s="75"/>
      <c r="L55" s="117"/>
      <c r="M55" s="118"/>
      <c r="N55" s="118"/>
      <c r="O55" s="75"/>
      <c r="P55" s="117"/>
      <c r="Q55" s="118"/>
      <c r="R55" s="118"/>
      <c r="S55" s="75"/>
      <c r="T55" s="115"/>
      <c r="U55" s="130"/>
      <c r="V55" s="131"/>
      <c r="W55" s="132"/>
      <c r="X55" s="143"/>
      <c r="Y55" s="144"/>
    </row>
    <row r="56" spans="5:25" ht="15" customHeight="1">
      <c r="E56" s="13"/>
      <c r="F56" s="94" t="s">
        <v>387</v>
      </c>
      <c r="G56" s="115"/>
      <c r="H56" s="117"/>
      <c r="I56" s="118"/>
      <c r="J56" s="118"/>
      <c r="K56" s="75"/>
      <c r="L56" s="117"/>
      <c r="M56" s="118"/>
      <c r="N56" s="118"/>
      <c r="O56" s="75"/>
      <c r="P56" s="117"/>
      <c r="Q56" s="118"/>
      <c r="R56" s="118"/>
      <c r="S56" s="75"/>
      <c r="T56" s="116"/>
      <c r="U56" s="133"/>
      <c r="V56" s="134"/>
      <c r="W56" s="135"/>
      <c r="X56" s="141"/>
      <c r="Y56" s="142"/>
    </row>
    <row r="57" spans="5:25" ht="15" hidden="1" customHeight="1">
      <c r="E57" s="13"/>
      <c r="F57" s="106"/>
      <c r="G57" s="115"/>
      <c r="H57" s="117"/>
      <c r="I57" s="118"/>
      <c r="J57" s="118"/>
      <c r="K57" s="75"/>
      <c r="L57" s="117"/>
      <c r="M57" s="118"/>
      <c r="N57" s="118"/>
      <c r="O57" s="75"/>
      <c r="P57" s="117"/>
      <c r="Q57" s="118"/>
      <c r="R57" s="118"/>
      <c r="S57" s="75"/>
      <c r="T57" s="114" t="s">
        <v>29</v>
      </c>
      <c r="U57" s="188" t="str">
        <f>IF(U51+U54=0,"",U51+U54)</f>
        <v/>
      </c>
      <c r="V57" s="189"/>
      <c r="W57" s="190"/>
      <c r="X57" s="119"/>
      <c r="Y57" s="120"/>
    </row>
    <row r="58" spans="5:25" ht="15" customHeight="1">
      <c r="E58" s="13"/>
      <c r="F58" s="95" t="str">
        <f>IF(OR($I$34="",F52="",F54=""),"",TEXT(WEEKDAY(DATE(2018+$I$34,F52,F54)),"aaa"))</f>
        <v/>
      </c>
      <c r="G58" s="115"/>
      <c r="H58" s="117"/>
      <c r="I58" s="118"/>
      <c r="J58" s="118"/>
      <c r="K58" s="75"/>
      <c r="L58" s="117"/>
      <c r="M58" s="118"/>
      <c r="N58" s="118"/>
      <c r="O58" s="75"/>
      <c r="P58" s="117"/>
      <c r="Q58" s="118"/>
      <c r="R58" s="118"/>
      <c r="S58" s="75"/>
      <c r="T58" s="115"/>
      <c r="U58" s="191"/>
      <c r="V58" s="192"/>
      <c r="W58" s="193"/>
      <c r="X58" s="143"/>
      <c r="Y58" s="144"/>
    </row>
    <row r="59" spans="5:25" ht="15" customHeight="1" thickBot="1">
      <c r="E59" s="13"/>
      <c r="F59" s="94" t="s">
        <v>388</v>
      </c>
      <c r="G59" s="115"/>
      <c r="H59" s="117"/>
      <c r="I59" s="118"/>
      <c r="J59" s="118"/>
      <c r="K59" s="75"/>
      <c r="L59" s="117"/>
      <c r="M59" s="118"/>
      <c r="N59" s="118"/>
      <c r="O59" s="75"/>
      <c r="P59" s="117"/>
      <c r="Q59" s="118"/>
      <c r="R59" s="118"/>
      <c r="S59" s="75"/>
      <c r="T59" s="138"/>
      <c r="U59" s="197"/>
      <c r="V59" s="198"/>
      <c r="W59" s="199"/>
      <c r="X59" s="143"/>
      <c r="Y59" s="144"/>
    </row>
    <row r="60" spans="5:25" ht="15" customHeight="1" thickTop="1">
      <c r="E60" s="13"/>
      <c r="F60" s="104"/>
      <c r="G60" s="145" t="s">
        <v>12</v>
      </c>
      <c r="H60" s="201"/>
      <c r="I60" s="202"/>
      <c r="J60" s="202"/>
      <c r="K60" s="203"/>
      <c r="L60" s="201"/>
      <c r="M60" s="202"/>
      <c r="N60" s="202"/>
      <c r="O60" s="203"/>
      <c r="P60" s="201"/>
      <c r="Q60" s="202"/>
      <c r="R60" s="202"/>
      <c r="S60" s="203"/>
      <c r="T60" s="145" t="s">
        <v>27</v>
      </c>
      <c r="U60" s="127"/>
      <c r="V60" s="128"/>
      <c r="W60" s="129"/>
      <c r="X60" s="211"/>
      <c r="Y60" s="212"/>
    </row>
    <row r="61" spans="5:25" ht="15" customHeight="1">
      <c r="E61" s="13"/>
      <c r="F61" s="98"/>
      <c r="G61" s="115"/>
      <c r="H61" s="176"/>
      <c r="I61" s="177"/>
      <c r="J61" s="177"/>
      <c r="K61" s="178"/>
      <c r="L61" s="176"/>
      <c r="M61" s="177"/>
      <c r="N61" s="177"/>
      <c r="O61" s="178"/>
      <c r="P61" s="176"/>
      <c r="Q61" s="177"/>
      <c r="R61" s="177"/>
      <c r="S61" s="178"/>
      <c r="T61" s="115"/>
      <c r="U61" s="130"/>
      <c r="V61" s="131"/>
      <c r="W61" s="132"/>
      <c r="X61" s="143"/>
      <c r="Y61" s="144"/>
    </row>
    <row r="62" spans="5:25" ht="15" customHeight="1">
      <c r="E62" s="13"/>
      <c r="F62" s="82" t="s">
        <v>15</v>
      </c>
      <c r="G62" s="116"/>
      <c r="H62" s="179"/>
      <c r="I62" s="180"/>
      <c r="J62" s="180"/>
      <c r="K62" s="181"/>
      <c r="L62" s="179"/>
      <c r="M62" s="180"/>
      <c r="N62" s="180"/>
      <c r="O62" s="181"/>
      <c r="P62" s="179"/>
      <c r="Q62" s="180"/>
      <c r="R62" s="180"/>
      <c r="S62" s="181"/>
      <c r="T62" s="116"/>
      <c r="U62" s="133"/>
      <c r="V62" s="134"/>
      <c r="W62" s="135"/>
      <c r="X62" s="141"/>
      <c r="Y62" s="142"/>
    </row>
    <row r="63" spans="5:25" ht="15" customHeight="1">
      <c r="E63" s="13"/>
      <c r="F63" s="98"/>
      <c r="G63" s="146" t="s">
        <v>411</v>
      </c>
      <c r="H63" s="155"/>
      <c r="I63" s="156"/>
      <c r="J63" s="156"/>
      <c r="K63" s="74"/>
      <c r="L63" s="155"/>
      <c r="M63" s="156"/>
      <c r="N63" s="156"/>
      <c r="O63" s="74"/>
      <c r="P63" s="155"/>
      <c r="Q63" s="156"/>
      <c r="R63" s="156"/>
      <c r="S63" s="74"/>
      <c r="T63" s="114" t="s">
        <v>28</v>
      </c>
      <c r="U63" s="127"/>
      <c r="V63" s="128"/>
      <c r="W63" s="129"/>
      <c r="X63" s="119"/>
      <c r="Y63" s="120"/>
    </row>
    <row r="64" spans="5:25" ht="15" customHeight="1">
      <c r="E64" s="13"/>
      <c r="F64" s="102" t="s">
        <v>16</v>
      </c>
      <c r="G64" s="115"/>
      <c r="H64" s="117"/>
      <c r="I64" s="118"/>
      <c r="J64" s="118"/>
      <c r="K64" s="75"/>
      <c r="L64" s="117"/>
      <c r="M64" s="118"/>
      <c r="N64" s="118"/>
      <c r="O64" s="75"/>
      <c r="P64" s="117"/>
      <c r="Q64" s="118"/>
      <c r="R64" s="118"/>
      <c r="S64" s="75"/>
      <c r="T64" s="115"/>
      <c r="U64" s="130"/>
      <c r="V64" s="131"/>
      <c r="W64" s="132"/>
      <c r="X64" s="143"/>
      <c r="Y64" s="144"/>
    </row>
    <row r="65" spans="1:31" ht="15" customHeight="1">
      <c r="E65" s="13"/>
      <c r="F65" s="94" t="s">
        <v>387</v>
      </c>
      <c r="G65" s="115"/>
      <c r="H65" s="117"/>
      <c r="I65" s="118"/>
      <c r="J65" s="118"/>
      <c r="K65" s="75"/>
      <c r="L65" s="117"/>
      <c r="M65" s="118"/>
      <c r="N65" s="118"/>
      <c r="O65" s="75"/>
      <c r="P65" s="117"/>
      <c r="Q65" s="118"/>
      <c r="R65" s="118"/>
      <c r="S65" s="75"/>
      <c r="T65" s="116"/>
      <c r="U65" s="133"/>
      <c r="V65" s="134"/>
      <c r="W65" s="135"/>
      <c r="X65" s="141"/>
      <c r="Y65" s="142"/>
    </row>
    <row r="66" spans="1:31" ht="15" hidden="1" customHeight="1">
      <c r="E66" s="13"/>
      <c r="F66" s="106"/>
      <c r="G66" s="115"/>
      <c r="H66" s="117"/>
      <c r="I66" s="118"/>
      <c r="J66" s="118"/>
      <c r="K66" s="75"/>
      <c r="L66" s="117"/>
      <c r="M66" s="118"/>
      <c r="N66" s="118"/>
      <c r="O66" s="75"/>
      <c r="P66" s="117"/>
      <c r="Q66" s="118"/>
      <c r="R66" s="118"/>
      <c r="S66" s="75"/>
      <c r="T66" s="114" t="s">
        <v>29</v>
      </c>
      <c r="U66" s="188" t="str">
        <f>IF(U60+U63=0,"",U60+U63)</f>
        <v/>
      </c>
      <c r="V66" s="189"/>
      <c r="W66" s="190"/>
      <c r="X66" s="119"/>
      <c r="Y66" s="120"/>
    </row>
    <row r="67" spans="1:31" ht="15" customHeight="1">
      <c r="E67" s="13"/>
      <c r="F67" s="95" t="str">
        <f>IF(OR($I$34="",F61="",F63=""),"",TEXT(WEEKDAY(DATE(2018+$I$34,F61,F63)),"aaa"))</f>
        <v/>
      </c>
      <c r="G67" s="115"/>
      <c r="H67" s="117"/>
      <c r="I67" s="118"/>
      <c r="J67" s="118"/>
      <c r="K67" s="75"/>
      <c r="L67" s="117"/>
      <c r="M67" s="118"/>
      <c r="N67" s="118"/>
      <c r="O67" s="75"/>
      <c r="P67" s="117"/>
      <c r="Q67" s="118"/>
      <c r="R67" s="118"/>
      <c r="S67" s="75"/>
      <c r="T67" s="115"/>
      <c r="U67" s="191"/>
      <c r="V67" s="192"/>
      <c r="W67" s="193"/>
      <c r="X67" s="143"/>
      <c r="Y67" s="144"/>
    </row>
    <row r="68" spans="1:31" ht="15" customHeight="1" thickBot="1">
      <c r="E68" s="13"/>
      <c r="F68" s="84" t="s">
        <v>389</v>
      </c>
      <c r="G68" s="138"/>
      <c r="H68" s="157"/>
      <c r="I68" s="158"/>
      <c r="J68" s="158"/>
      <c r="K68" s="76"/>
      <c r="L68" s="157"/>
      <c r="M68" s="158"/>
      <c r="N68" s="158"/>
      <c r="O68" s="76"/>
      <c r="P68" s="157"/>
      <c r="Q68" s="158"/>
      <c r="R68" s="158"/>
      <c r="S68" s="76"/>
      <c r="T68" s="138"/>
      <c r="U68" s="197"/>
      <c r="V68" s="198"/>
      <c r="W68" s="199"/>
      <c r="X68" s="139"/>
      <c r="Y68" s="140"/>
    </row>
    <row r="69" spans="1:31" ht="15" customHeight="1" thickTop="1">
      <c r="E69" s="13"/>
      <c r="F69" s="106"/>
      <c r="G69" s="115" t="s">
        <v>12</v>
      </c>
      <c r="H69" s="201"/>
      <c r="I69" s="202"/>
      <c r="J69" s="202"/>
      <c r="K69" s="203"/>
      <c r="L69" s="201"/>
      <c r="M69" s="202"/>
      <c r="N69" s="202"/>
      <c r="O69" s="203"/>
      <c r="P69" s="201"/>
      <c r="Q69" s="202"/>
      <c r="R69" s="202"/>
      <c r="S69" s="203"/>
      <c r="T69" s="115" t="s">
        <v>27</v>
      </c>
      <c r="U69" s="127"/>
      <c r="V69" s="128"/>
      <c r="W69" s="129"/>
      <c r="X69" s="143"/>
      <c r="Y69" s="144"/>
    </row>
    <row r="70" spans="1:31" ht="15" customHeight="1">
      <c r="E70" s="13"/>
      <c r="F70" s="98"/>
      <c r="G70" s="115"/>
      <c r="H70" s="176"/>
      <c r="I70" s="177"/>
      <c r="J70" s="177"/>
      <c r="K70" s="178"/>
      <c r="L70" s="176"/>
      <c r="M70" s="177"/>
      <c r="N70" s="177"/>
      <c r="O70" s="178"/>
      <c r="P70" s="176"/>
      <c r="Q70" s="177"/>
      <c r="R70" s="177"/>
      <c r="S70" s="178"/>
      <c r="T70" s="115"/>
      <c r="U70" s="130"/>
      <c r="V70" s="131"/>
      <c r="W70" s="132"/>
      <c r="X70" s="143"/>
      <c r="Y70" s="144"/>
    </row>
    <row r="71" spans="1:31" ht="15" customHeight="1">
      <c r="E71" s="13"/>
      <c r="F71" s="82" t="s">
        <v>15</v>
      </c>
      <c r="G71" s="116"/>
      <c r="H71" s="179"/>
      <c r="I71" s="180"/>
      <c r="J71" s="180"/>
      <c r="K71" s="181"/>
      <c r="L71" s="179"/>
      <c r="M71" s="180"/>
      <c r="N71" s="180"/>
      <c r="O71" s="181"/>
      <c r="P71" s="179"/>
      <c r="Q71" s="180"/>
      <c r="R71" s="180"/>
      <c r="S71" s="181"/>
      <c r="T71" s="116"/>
      <c r="U71" s="133"/>
      <c r="V71" s="134"/>
      <c r="W71" s="135"/>
      <c r="X71" s="141"/>
      <c r="Y71" s="142"/>
    </row>
    <row r="72" spans="1:31" ht="15" customHeight="1">
      <c r="E72" s="13"/>
      <c r="F72" s="98"/>
      <c r="G72" s="146" t="s">
        <v>411</v>
      </c>
      <c r="H72" s="155"/>
      <c r="I72" s="156"/>
      <c r="J72" s="156"/>
      <c r="K72" s="74"/>
      <c r="L72" s="155"/>
      <c r="M72" s="156"/>
      <c r="N72" s="156"/>
      <c r="O72" s="74"/>
      <c r="P72" s="155"/>
      <c r="Q72" s="156"/>
      <c r="R72" s="156"/>
      <c r="S72" s="74"/>
      <c r="T72" s="114" t="s">
        <v>28</v>
      </c>
      <c r="U72" s="127"/>
      <c r="V72" s="128"/>
      <c r="W72" s="129"/>
      <c r="X72" s="119"/>
      <c r="Y72" s="120"/>
    </row>
    <row r="73" spans="1:31" ht="15" customHeight="1">
      <c r="E73" s="13"/>
      <c r="F73" s="102" t="s">
        <v>16</v>
      </c>
      <c r="G73" s="115"/>
      <c r="H73" s="117"/>
      <c r="I73" s="118"/>
      <c r="J73" s="118"/>
      <c r="K73" s="75"/>
      <c r="L73" s="117"/>
      <c r="M73" s="118"/>
      <c r="N73" s="118"/>
      <c r="O73" s="75"/>
      <c r="P73" s="117"/>
      <c r="Q73" s="118"/>
      <c r="R73" s="118"/>
      <c r="S73" s="75"/>
      <c r="T73" s="115"/>
      <c r="U73" s="130"/>
      <c r="V73" s="131"/>
      <c r="W73" s="132"/>
      <c r="X73" s="143"/>
      <c r="Y73" s="144"/>
    </row>
    <row r="74" spans="1:31" ht="15" customHeight="1">
      <c r="E74" s="13"/>
      <c r="F74" s="94" t="s">
        <v>387</v>
      </c>
      <c r="G74" s="115"/>
      <c r="H74" s="117"/>
      <c r="I74" s="118"/>
      <c r="J74" s="118"/>
      <c r="K74" s="75"/>
      <c r="L74" s="117"/>
      <c r="M74" s="118"/>
      <c r="N74" s="118"/>
      <c r="O74" s="75"/>
      <c r="P74" s="117"/>
      <c r="Q74" s="118"/>
      <c r="R74" s="118"/>
      <c r="S74" s="75"/>
      <c r="T74" s="116"/>
      <c r="U74" s="133"/>
      <c r="V74" s="134"/>
      <c r="W74" s="135"/>
      <c r="X74" s="141"/>
      <c r="Y74" s="142"/>
    </row>
    <row r="75" spans="1:31" ht="15" hidden="1" customHeight="1">
      <c r="E75" s="13"/>
      <c r="F75" s="106"/>
      <c r="G75" s="115"/>
      <c r="H75" s="117"/>
      <c r="I75" s="118"/>
      <c r="J75" s="118"/>
      <c r="K75" s="75"/>
      <c r="L75" s="117"/>
      <c r="M75" s="118"/>
      <c r="N75" s="118"/>
      <c r="O75" s="75"/>
      <c r="P75" s="117"/>
      <c r="Q75" s="118"/>
      <c r="R75" s="118"/>
      <c r="S75" s="75"/>
      <c r="T75" s="114" t="s">
        <v>29</v>
      </c>
      <c r="U75" s="188" t="str">
        <f>IF(U69+U72=0,"",U69+U72)</f>
        <v/>
      </c>
      <c r="V75" s="189"/>
      <c r="W75" s="190"/>
      <c r="X75" s="119"/>
      <c r="Y75" s="120"/>
    </row>
    <row r="76" spans="1:31" ht="15" customHeight="1">
      <c r="E76" s="13"/>
      <c r="F76" s="95" t="str">
        <f>IF(OR($I$34="",F70="",F72=""),"",TEXT(WEEKDAY(DATE(2018+$I$34,F70,F72)),"aaa"))</f>
        <v/>
      </c>
      <c r="G76" s="115"/>
      <c r="H76" s="117"/>
      <c r="I76" s="118"/>
      <c r="J76" s="118"/>
      <c r="K76" s="75"/>
      <c r="L76" s="117"/>
      <c r="M76" s="118"/>
      <c r="N76" s="118"/>
      <c r="O76" s="75"/>
      <c r="P76" s="117"/>
      <c r="Q76" s="118"/>
      <c r="R76" s="118"/>
      <c r="S76" s="75"/>
      <c r="T76" s="115"/>
      <c r="U76" s="191"/>
      <c r="V76" s="192"/>
      <c r="W76" s="193"/>
      <c r="X76" s="143"/>
      <c r="Y76" s="144"/>
    </row>
    <row r="77" spans="1:31" ht="15" customHeight="1" thickBot="1">
      <c r="E77" s="13"/>
      <c r="F77" s="85" t="s">
        <v>388</v>
      </c>
      <c r="G77" s="182"/>
      <c r="H77" s="186"/>
      <c r="I77" s="187"/>
      <c r="J77" s="187"/>
      <c r="K77" s="77"/>
      <c r="L77" s="186"/>
      <c r="M77" s="187"/>
      <c r="N77" s="187"/>
      <c r="O77" s="77"/>
      <c r="P77" s="186"/>
      <c r="Q77" s="187"/>
      <c r="R77" s="187"/>
      <c r="S77" s="77"/>
      <c r="T77" s="182"/>
      <c r="U77" s="194"/>
      <c r="V77" s="195"/>
      <c r="W77" s="196"/>
      <c r="X77" s="141"/>
      <c r="Y77" s="142"/>
    </row>
    <row r="78" spans="1:31" ht="7.5" customHeight="1">
      <c r="A78" s="7"/>
      <c r="B78" s="7"/>
      <c r="C78" s="7"/>
      <c r="D78" s="7"/>
      <c r="F78" s="200" t="s">
        <v>449</v>
      </c>
      <c r="G78" s="200"/>
      <c r="H78" s="200"/>
      <c r="I78" s="200"/>
      <c r="J78" s="200"/>
      <c r="K78" s="200"/>
      <c r="L78" s="200"/>
      <c r="M78" s="200"/>
      <c r="N78" s="200"/>
      <c r="O78" s="200"/>
      <c r="P78" s="200"/>
      <c r="T78" s="5"/>
      <c r="U78" s="5"/>
      <c r="W78" s="7"/>
      <c r="AA78" s="7"/>
      <c r="AB78" s="7"/>
      <c r="AC78" s="7"/>
      <c r="AD78" s="7"/>
      <c r="AE78" s="7"/>
    </row>
    <row r="79" spans="1:31" ht="45" customHeight="1">
      <c r="F79" s="200"/>
      <c r="G79" s="200"/>
      <c r="H79" s="200"/>
      <c r="I79" s="200"/>
      <c r="J79" s="200"/>
      <c r="K79" s="200"/>
      <c r="L79" s="200"/>
      <c r="M79" s="200"/>
      <c r="N79" s="200"/>
      <c r="O79" s="200"/>
      <c r="P79" s="200"/>
      <c r="Q79" s="42" t="s">
        <v>21</v>
      </c>
      <c r="R79" s="136"/>
      <c r="S79" s="137"/>
      <c r="T79" s="42" t="s">
        <v>20</v>
      </c>
      <c r="U79" s="136"/>
      <c r="V79" s="137"/>
      <c r="W79" s="43" t="s">
        <v>19</v>
      </c>
      <c r="X79" s="136"/>
      <c r="Y79" s="137"/>
    </row>
    <row r="80" spans="1:31" ht="10.15" customHeight="1" thickBot="1">
      <c r="A80" s="63"/>
      <c r="B80" s="63"/>
      <c r="C80" s="63"/>
      <c r="D80" s="63"/>
      <c r="E80" s="7"/>
      <c r="F80" s="200"/>
      <c r="G80" s="200"/>
      <c r="H80" s="200"/>
      <c r="I80" s="200"/>
      <c r="J80" s="200"/>
      <c r="K80" s="200"/>
      <c r="L80" s="200"/>
      <c r="M80" s="200"/>
      <c r="N80" s="200"/>
      <c r="O80" s="200"/>
      <c r="P80" s="200"/>
      <c r="Q80" s="7"/>
      <c r="R80" s="7"/>
      <c r="S80" s="7"/>
      <c r="T80" s="7"/>
      <c r="U80" s="7"/>
      <c r="V80" s="7"/>
      <c r="W80" s="7"/>
      <c r="X80" s="7"/>
      <c r="Y80" s="90"/>
      <c r="Z80" s="7"/>
      <c r="AA80" s="63"/>
      <c r="AB80" s="63"/>
      <c r="AC80" s="63"/>
      <c r="AD80" s="63"/>
    </row>
    <row r="81" spans="5:28" ht="15" customHeight="1">
      <c r="N81" s="7"/>
      <c r="O81" s="7"/>
      <c r="P81" s="7"/>
    </row>
    <row r="82" spans="5:28" ht="15" customHeight="1">
      <c r="S82" s="7"/>
      <c r="T82" s="7"/>
      <c r="U82" s="7"/>
      <c r="V82" s="7"/>
      <c r="W82" s="7"/>
      <c r="X82" s="7"/>
      <c r="Y82" s="7"/>
      <c r="Z82" s="7"/>
      <c r="AA82" s="7"/>
      <c r="AB82" s="7"/>
    </row>
    <row r="83" spans="5:28" ht="18" customHeight="1" thickBot="1">
      <c r="H83" s="50" t="s">
        <v>244</v>
      </c>
      <c r="R83" s="54"/>
      <c r="S83" s="21"/>
      <c r="T83" s="21"/>
      <c r="U83" s="21"/>
      <c r="V83" s="21"/>
      <c r="W83" s="56"/>
      <c r="X83" s="57" t="s">
        <v>321</v>
      </c>
      <c r="Y83" s="78">
        <v>2</v>
      </c>
      <c r="Z83" s="54"/>
      <c r="AA83" s="54"/>
      <c r="AB83" s="54"/>
    </row>
    <row r="84" spans="5:28" ht="7.5" customHeight="1">
      <c r="R84" s="54"/>
      <c r="S84" s="21"/>
      <c r="T84" s="21"/>
      <c r="U84" s="21"/>
      <c r="V84" s="24"/>
      <c r="W84" s="24"/>
      <c r="X84" s="24"/>
      <c r="Y84" s="24"/>
      <c r="Z84" s="54"/>
      <c r="AA84" s="54"/>
      <c r="AB84" s="54"/>
    </row>
    <row r="85" spans="5:28" ht="18" customHeight="1">
      <c r="F85" s="55"/>
      <c r="G85" s="55"/>
      <c r="H85" s="55"/>
      <c r="I85" s="55"/>
      <c r="J85" s="55"/>
      <c r="K85" s="55"/>
      <c r="L85" s="55"/>
      <c r="M85" s="55" t="s">
        <v>322</v>
      </c>
      <c r="N85" s="55"/>
      <c r="O85" s="55"/>
      <c r="P85" s="55"/>
      <c r="Q85" s="55"/>
      <c r="R85" s="55"/>
      <c r="S85" s="55"/>
      <c r="T85" s="207" t="s">
        <v>405</v>
      </c>
      <c r="U85" s="208"/>
      <c r="V85" s="209" t="str">
        <f>IF($H$22="","",$H$22)</f>
        <v/>
      </c>
      <c r="W85" s="209"/>
      <c r="X85" s="209"/>
      <c r="Y85" s="210"/>
    </row>
    <row r="86" spans="5:28" ht="9" customHeight="1">
      <c r="T86" s="23"/>
      <c r="U86" s="23"/>
      <c r="V86" s="23"/>
      <c r="W86" s="23"/>
      <c r="X86" s="23"/>
      <c r="Y86" s="23"/>
    </row>
    <row r="87" spans="5:28" ht="15" customHeight="1">
      <c r="S87" s="5"/>
      <c r="T87" s="153" t="s">
        <v>406</v>
      </c>
      <c r="U87" s="153"/>
      <c r="V87" s="153"/>
      <c r="W87" s="154" t="str">
        <f>IF($Q$28="","",$Q$28)</f>
        <v/>
      </c>
      <c r="X87" s="154"/>
      <c r="Y87" s="154"/>
    </row>
    <row r="88" spans="5:28" ht="27" customHeight="1">
      <c r="F88" s="159" t="s">
        <v>5</v>
      </c>
      <c r="G88" s="160"/>
      <c r="H88" s="150" t="str">
        <f>IF($H$32="","",$H$32)</f>
        <v/>
      </c>
      <c r="I88" s="151"/>
      <c r="J88" s="151"/>
      <c r="K88" s="151"/>
      <c r="L88" s="151"/>
      <c r="M88" s="151"/>
      <c r="N88" s="151"/>
      <c r="O88" s="151"/>
      <c r="P88" s="151"/>
      <c r="Q88" s="151"/>
      <c r="R88" s="151"/>
      <c r="S88" s="151"/>
      <c r="T88" s="151"/>
      <c r="U88" s="151"/>
      <c r="V88" s="151"/>
      <c r="W88" s="151"/>
      <c r="X88" s="151"/>
      <c r="Y88" s="152"/>
    </row>
    <row r="89" spans="5:28" ht="15" customHeight="1" thickBot="1"/>
    <row r="90" spans="5:28" ht="15" customHeight="1">
      <c r="F90" s="51"/>
      <c r="G90" s="52"/>
      <c r="H90" s="147" t="s">
        <v>24</v>
      </c>
      <c r="I90" s="148"/>
      <c r="J90" s="148"/>
      <c r="K90" s="149"/>
      <c r="L90" s="147" t="s">
        <v>25</v>
      </c>
      <c r="M90" s="148"/>
      <c r="N90" s="148"/>
      <c r="O90" s="149"/>
      <c r="P90" s="147" t="s">
        <v>26</v>
      </c>
      <c r="Q90" s="148"/>
      <c r="R90" s="148"/>
      <c r="S90" s="149"/>
      <c r="T90" s="53"/>
      <c r="U90" s="295" t="s">
        <v>453</v>
      </c>
      <c r="V90" s="296"/>
      <c r="W90" s="297"/>
      <c r="X90" s="204" t="s">
        <v>454</v>
      </c>
      <c r="Y90" s="205"/>
    </row>
    <row r="91" spans="5:28" ht="15" customHeight="1">
      <c r="E91" s="13"/>
      <c r="F91" s="92"/>
      <c r="G91" s="40"/>
      <c r="H91" s="183" t="s">
        <v>250</v>
      </c>
      <c r="I91" s="184"/>
      <c r="J91" s="184"/>
      <c r="K91" s="185"/>
      <c r="L91" s="183" t="s">
        <v>251</v>
      </c>
      <c r="M91" s="184"/>
      <c r="N91" s="184"/>
      <c r="O91" s="185"/>
      <c r="P91" s="183" t="s">
        <v>252</v>
      </c>
      <c r="Q91" s="184"/>
      <c r="R91" s="184"/>
      <c r="S91" s="185"/>
      <c r="T91" s="41"/>
      <c r="U91" s="124"/>
      <c r="V91" s="125"/>
      <c r="W91" s="126"/>
      <c r="X91" s="206"/>
      <c r="Y91" s="185"/>
    </row>
    <row r="92" spans="5:28" ht="15" customHeight="1">
      <c r="E92" s="13"/>
      <c r="F92" s="19"/>
      <c r="G92" s="114" t="s">
        <v>12</v>
      </c>
      <c r="H92" s="173"/>
      <c r="I92" s="174"/>
      <c r="J92" s="174"/>
      <c r="K92" s="175"/>
      <c r="L92" s="173"/>
      <c r="M92" s="174"/>
      <c r="N92" s="174"/>
      <c r="O92" s="175"/>
      <c r="P92" s="173"/>
      <c r="Q92" s="174"/>
      <c r="R92" s="174"/>
      <c r="S92" s="175"/>
      <c r="T92" s="114" t="s">
        <v>27</v>
      </c>
      <c r="U92" s="127"/>
      <c r="V92" s="128"/>
      <c r="W92" s="129"/>
      <c r="X92" s="119"/>
      <c r="Y92" s="120"/>
    </row>
    <row r="93" spans="5:28" ht="15" customHeight="1">
      <c r="E93" s="13"/>
      <c r="F93" s="71"/>
      <c r="G93" s="115"/>
      <c r="H93" s="176"/>
      <c r="I93" s="177"/>
      <c r="J93" s="177"/>
      <c r="K93" s="178"/>
      <c r="L93" s="176"/>
      <c r="M93" s="177"/>
      <c r="N93" s="177"/>
      <c r="O93" s="178"/>
      <c r="P93" s="176"/>
      <c r="Q93" s="177"/>
      <c r="R93" s="177"/>
      <c r="S93" s="178"/>
      <c r="T93" s="115"/>
      <c r="U93" s="130"/>
      <c r="V93" s="131"/>
      <c r="W93" s="132"/>
      <c r="X93" s="143"/>
      <c r="Y93" s="144"/>
    </row>
    <row r="94" spans="5:28" ht="15" customHeight="1">
      <c r="E94" s="13"/>
      <c r="F94" s="82" t="s">
        <v>15</v>
      </c>
      <c r="G94" s="116"/>
      <c r="H94" s="179"/>
      <c r="I94" s="180"/>
      <c r="J94" s="180"/>
      <c r="K94" s="181"/>
      <c r="L94" s="179"/>
      <c r="M94" s="180"/>
      <c r="N94" s="180"/>
      <c r="O94" s="181"/>
      <c r="P94" s="179"/>
      <c r="Q94" s="180"/>
      <c r="R94" s="180"/>
      <c r="S94" s="181"/>
      <c r="T94" s="116"/>
      <c r="U94" s="133"/>
      <c r="V94" s="134"/>
      <c r="W94" s="135"/>
      <c r="X94" s="141"/>
      <c r="Y94" s="142"/>
    </row>
    <row r="95" spans="5:28" ht="15" customHeight="1">
      <c r="E95" s="13"/>
      <c r="F95" s="98"/>
      <c r="G95" s="146" t="s">
        <v>411</v>
      </c>
      <c r="H95" s="155"/>
      <c r="I95" s="156"/>
      <c r="J95" s="156"/>
      <c r="K95" s="74"/>
      <c r="L95" s="155"/>
      <c r="M95" s="156"/>
      <c r="N95" s="156"/>
      <c r="O95" s="74"/>
      <c r="P95" s="155"/>
      <c r="Q95" s="156"/>
      <c r="R95" s="156"/>
      <c r="S95" s="74"/>
      <c r="T95" s="114" t="s">
        <v>28</v>
      </c>
      <c r="U95" s="127"/>
      <c r="V95" s="128"/>
      <c r="W95" s="129"/>
      <c r="X95" s="119"/>
      <c r="Y95" s="120"/>
    </row>
    <row r="96" spans="5:28" ht="15" customHeight="1">
      <c r="E96" s="13"/>
      <c r="F96" s="93" t="s">
        <v>16</v>
      </c>
      <c r="G96" s="115"/>
      <c r="H96" s="117"/>
      <c r="I96" s="118"/>
      <c r="J96" s="118"/>
      <c r="K96" s="75"/>
      <c r="L96" s="117"/>
      <c r="M96" s="118"/>
      <c r="N96" s="118"/>
      <c r="O96" s="75"/>
      <c r="P96" s="117"/>
      <c r="Q96" s="118"/>
      <c r="R96" s="118"/>
      <c r="S96" s="75"/>
      <c r="T96" s="115"/>
      <c r="U96" s="130"/>
      <c r="V96" s="131"/>
      <c r="W96" s="132"/>
      <c r="X96" s="143"/>
      <c r="Y96" s="144"/>
    </row>
    <row r="97" spans="5:25" ht="15" customHeight="1">
      <c r="E97" s="13"/>
      <c r="F97" s="94"/>
      <c r="G97" s="115"/>
      <c r="H97" s="117"/>
      <c r="I97" s="118"/>
      <c r="J97" s="118"/>
      <c r="K97" s="75"/>
      <c r="L97" s="117"/>
      <c r="M97" s="118"/>
      <c r="N97" s="118"/>
      <c r="O97" s="75"/>
      <c r="P97" s="117"/>
      <c r="Q97" s="118"/>
      <c r="R97" s="118"/>
      <c r="S97" s="75"/>
      <c r="T97" s="116"/>
      <c r="U97" s="133"/>
      <c r="V97" s="134"/>
      <c r="W97" s="135"/>
      <c r="X97" s="141"/>
      <c r="Y97" s="142"/>
    </row>
    <row r="98" spans="5:25" ht="15" customHeight="1">
      <c r="E98" s="13"/>
      <c r="F98" s="94" t="s">
        <v>387</v>
      </c>
      <c r="G98" s="115"/>
      <c r="H98" s="117"/>
      <c r="I98" s="118"/>
      <c r="J98" s="118"/>
      <c r="K98" s="75"/>
      <c r="L98" s="117"/>
      <c r="M98" s="118"/>
      <c r="N98" s="118"/>
      <c r="O98" s="75"/>
      <c r="P98" s="117"/>
      <c r="Q98" s="118"/>
      <c r="R98" s="118"/>
      <c r="S98" s="75"/>
      <c r="T98" s="114" t="s">
        <v>29</v>
      </c>
      <c r="U98" s="188" t="str">
        <f>IF(U92+U95=0,"",U92+U95)</f>
        <v/>
      </c>
      <c r="V98" s="189"/>
      <c r="W98" s="190"/>
      <c r="X98" s="119"/>
      <c r="Y98" s="120"/>
    </row>
    <row r="99" spans="5:25" ht="15" customHeight="1">
      <c r="E99" s="13"/>
      <c r="F99" s="95" t="str">
        <f>IF(OR($I$34="",F93="",F95=""),"",TEXT(WEEKDAY(DATE(2018+$I$34,F93,F95)),"aaa"))</f>
        <v/>
      </c>
      <c r="G99" s="115"/>
      <c r="H99" s="117"/>
      <c r="I99" s="118"/>
      <c r="J99" s="118"/>
      <c r="K99" s="75"/>
      <c r="L99" s="117"/>
      <c r="M99" s="118"/>
      <c r="N99" s="118"/>
      <c r="O99" s="75"/>
      <c r="P99" s="117"/>
      <c r="Q99" s="118"/>
      <c r="R99" s="118"/>
      <c r="S99" s="75"/>
      <c r="T99" s="115"/>
      <c r="U99" s="191"/>
      <c r="V99" s="192"/>
      <c r="W99" s="193"/>
      <c r="X99" s="143"/>
      <c r="Y99" s="144"/>
    </row>
    <row r="100" spans="5:25" ht="15" customHeight="1" thickBot="1">
      <c r="E100" s="13"/>
      <c r="F100" s="94" t="s">
        <v>388</v>
      </c>
      <c r="G100" s="115"/>
      <c r="H100" s="117"/>
      <c r="I100" s="118"/>
      <c r="J100" s="118"/>
      <c r="K100" s="75"/>
      <c r="L100" s="117"/>
      <c r="M100" s="118"/>
      <c r="N100" s="118"/>
      <c r="O100" s="75"/>
      <c r="P100" s="117"/>
      <c r="Q100" s="118"/>
      <c r="R100" s="118"/>
      <c r="S100" s="75"/>
      <c r="T100" s="115"/>
      <c r="U100" s="197"/>
      <c r="V100" s="198"/>
      <c r="W100" s="199"/>
      <c r="X100" s="143"/>
      <c r="Y100" s="144"/>
    </row>
    <row r="101" spans="5:25" ht="15" customHeight="1" thickTop="1">
      <c r="E101" s="13"/>
      <c r="F101" s="96"/>
      <c r="G101" s="145" t="s">
        <v>12</v>
      </c>
      <c r="H101" s="201"/>
      <c r="I101" s="202"/>
      <c r="J101" s="202"/>
      <c r="K101" s="203"/>
      <c r="L101" s="201"/>
      <c r="M101" s="202"/>
      <c r="N101" s="202"/>
      <c r="O101" s="203"/>
      <c r="P101" s="201"/>
      <c r="Q101" s="202"/>
      <c r="R101" s="202"/>
      <c r="S101" s="203"/>
      <c r="T101" s="145" t="s">
        <v>27</v>
      </c>
      <c r="U101" s="130"/>
      <c r="V101" s="131"/>
      <c r="W101" s="132"/>
      <c r="X101" s="211"/>
      <c r="Y101" s="212"/>
    </row>
    <row r="102" spans="5:25" ht="15" customHeight="1">
      <c r="E102" s="13"/>
      <c r="F102" s="91"/>
      <c r="G102" s="115"/>
      <c r="H102" s="176"/>
      <c r="I102" s="177"/>
      <c r="J102" s="177"/>
      <c r="K102" s="178"/>
      <c r="L102" s="176"/>
      <c r="M102" s="177"/>
      <c r="N102" s="177"/>
      <c r="O102" s="178"/>
      <c r="P102" s="176"/>
      <c r="Q102" s="177"/>
      <c r="R102" s="177"/>
      <c r="S102" s="178"/>
      <c r="T102" s="115"/>
      <c r="U102" s="130"/>
      <c r="V102" s="131"/>
      <c r="W102" s="132"/>
      <c r="X102" s="143"/>
      <c r="Y102" s="144"/>
    </row>
    <row r="103" spans="5:25" ht="15" customHeight="1">
      <c r="E103" s="13"/>
      <c r="F103" s="82" t="s">
        <v>15</v>
      </c>
      <c r="G103" s="116"/>
      <c r="H103" s="179"/>
      <c r="I103" s="180"/>
      <c r="J103" s="180"/>
      <c r="K103" s="181"/>
      <c r="L103" s="179"/>
      <c r="M103" s="180"/>
      <c r="N103" s="180"/>
      <c r="O103" s="181"/>
      <c r="P103" s="179"/>
      <c r="Q103" s="180"/>
      <c r="R103" s="180"/>
      <c r="S103" s="181"/>
      <c r="T103" s="116"/>
      <c r="U103" s="133"/>
      <c r="V103" s="134"/>
      <c r="W103" s="135"/>
      <c r="X103" s="141"/>
      <c r="Y103" s="142"/>
    </row>
    <row r="104" spans="5:25" ht="15" customHeight="1">
      <c r="E104" s="13"/>
      <c r="F104" s="91"/>
      <c r="G104" s="146" t="s">
        <v>411</v>
      </c>
      <c r="H104" s="155"/>
      <c r="I104" s="156"/>
      <c r="J104" s="156"/>
      <c r="K104" s="74"/>
      <c r="L104" s="155"/>
      <c r="M104" s="156"/>
      <c r="N104" s="156"/>
      <c r="O104" s="74"/>
      <c r="P104" s="155"/>
      <c r="Q104" s="156"/>
      <c r="R104" s="156"/>
      <c r="S104" s="74"/>
      <c r="T104" s="114" t="s">
        <v>28</v>
      </c>
      <c r="U104" s="127"/>
      <c r="V104" s="128"/>
      <c r="W104" s="129"/>
      <c r="X104" s="119"/>
      <c r="Y104" s="120"/>
    </row>
    <row r="105" spans="5:25" ht="15" customHeight="1">
      <c r="E105" s="13"/>
      <c r="F105" s="93" t="s">
        <v>16</v>
      </c>
      <c r="G105" s="115"/>
      <c r="H105" s="117"/>
      <c r="I105" s="118"/>
      <c r="J105" s="118"/>
      <c r="K105" s="75"/>
      <c r="L105" s="117"/>
      <c r="M105" s="118"/>
      <c r="N105" s="118"/>
      <c r="O105" s="75"/>
      <c r="P105" s="117"/>
      <c r="Q105" s="118"/>
      <c r="R105" s="118"/>
      <c r="S105" s="75"/>
      <c r="T105" s="115"/>
      <c r="U105" s="130"/>
      <c r="V105" s="131"/>
      <c r="W105" s="132"/>
      <c r="X105" s="143"/>
      <c r="Y105" s="144"/>
    </row>
    <row r="106" spans="5:25" ht="15" customHeight="1">
      <c r="E106" s="13"/>
      <c r="F106" s="95"/>
      <c r="G106" s="115"/>
      <c r="H106" s="117"/>
      <c r="I106" s="118"/>
      <c r="J106" s="118"/>
      <c r="K106" s="75"/>
      <c r="L106" s="117"/>
      <c r="M106" s="118"/>
      <c r="N106" s="118"/>
      <c r="O106" s="75"/>
      <c r="P106" s="117"/>
      <c r="Q106" s="118"/>
      <c r="R106" s="118"/>
      <c r="S106" s="75"/>
      <c r="T106" s="116"/>
      <c r="U106" s="133"/>
      <c r="V106" s="134"/>
      <c r="W106" s="135"/>
      <c r="X106" s="141"/>
      <c r="Y106" s="142"/>
    </row>
    <row r="107" spans="5:25" ht="15" customHeight="1">
      <c r="E107" s="13"/>
      <c r="F107" s="94" t="s">
        <v>387</v>
      </c>
      <c r="G107" s="115"/>
      <c r="H107" s="117"/>
      <c r="I107" s="118"/>
      <c r="J107" s="118"/>
      <c r="K107" s="75"/>
      <c r="L107" s="117"/>
      <c r="M107" s="118"/>
      <c r="N107" s="118"/>
      <c r="O107" s="75"/>
      <c r="P107" s="117"/>
      <c r="Q107" s="118"/>
      <c r="R107" s="118"/>
      <c r="S107" s="75"/>
      <c r="T107" s="114" t="s">
        <v>29</v>
      </c>
      <c r="U107" s="188" t="str">
        <f>IF(U101+U104=0,"",U101+U104)</f>
        <v/>
      </c>
      <c r="V107" s="189"/>
      <c r="W107" s="190"/>
      <c r="X107" s="119"/>
      <c r="Y107" s="120"/>
    </row>
    <row r="108" spans="5:25" ht="15" customHeight="1">
      <c r="E108" s="13"/>
      <c r="F108" s="95" t="str">
        <f>IF(OR($I$34="",F102="",F104=""),"",TEXT(WEEKDAY(DATE(2018+$I$34,F102,F104)),"aaa"))</f>
        <v/>
      </c>
      <c r="G108" s="115"/>
      <c r="H108" s="117"/>
      <c r="I108" s="118"/>
      <c r="J108" s="118"/>
      <c r="K108" s="75"/>
      <c r="L108" s="117"/>
      <c r="M108" s="118"/>
      <c r="N108" s="118"/>
      <c r="O108" s="75"/>
      <c r="P108" s="117"/>
      <c r="Q108" s="118"/>
      <c r="R108" s="118"/>
      <c r="S108" s="75"/>
      <c r="T108" s="115"/>
      <c r="U108" s="191"/>
      <c r="V108" s="192"/>
      <c r="W108" s="193"/>
      <c r="X108" s="143"/>
      <c r="Y108" s="144"/>
    </row>
    <row r="109" spans="5:25" ht="15" customHeight="1" thickBot="1">
      <c r="E109" s="13"/>
      <c r="F109" s="84" t="s">
        <v>388</v>
      </c>
      <c r="G109" s="138"/>
      <c r="H109" s="157"/>
      <c r="I109" s="158"/>
      <c r="J109" s="158"/>
      <c r="K109" s="76"/>
      <c r="L109" s="157"/>
      <c r="M109" s="158"/>
      <c r="N109" s="158"/>
      <c r="O109" s="76"/>
      <c r="P109" s="157"/>
      <c r="Q109" s="158"/>
      <c r="R109" s="158"/>
      <c r="S109" s="76"/>
      <c r="T109" s="138"/>
      <c r="U109" s="197"/>
      <c r="V109" s="198"/>
      <c r="W109" s="199"/>
      <c r="X109" s="139"/>
      <c r="Y109" s="140"/>
    </row>
    <row r="110" spans="5:25" ht="15" customHeight="1" thickTop="1">
      <c r="E110" s="13"/>
      <c r="F110" s="20"/>
      <c r="G110" s="115" t="s">
        <v>12</v>
      </c>
      <c r="H110" s="108"/>
      <c r="I110" s="109"/>
      <c r="J110" s="109"/>
      <c r="K110" s="110"/>
      <c r="L110" s="108"/>
      <c r="M110" s="109"/>
      <c r="N110" s="109"/>
      <c r="O110" s="110"/>
      <c r="P110" s="108"/>
      <c r="Q110" s="109"/>
      <c r="R110" s="109"/>
      <c r="S110" s="110"/>
      <c r="T110" s="115" t="s">
        <v>27</v>
      </c>
      <c r="U110" s="130"/>
      <c r="V110" s="131"/>
      <c r="W110" s="132"/>
      <c r="X110" s="143"/>
      <c r="Y110" s="144"/>
    </row>
    <row r="111" spans="5:25" ht="15" customHeight="1">
      <c r="E111" s="13"/>
      <c r="F111" s="91"/>
      <c r="G111" s="115"/>
      <c r="H111" s="108"/>
      <c r="I111" s="109"/>
      <c r="J111" s="109"/>
      <c r="K111" s="110"/>
      <c r="L111" s="108"/>
      <c r="M111" s="109"/>
      <c r="N111" s="109"/>
      <c r="O111" s="110"/>
      <c r="P111" s="108"/>
      <c r="Q111" s="109"/>
      <c r="R111" s="109"/>
      <c r="S111" s="110"/>
      <c r="T111" s="115"/>
      <c r="U111" s="130"/>
      <c r="V111" s="131"/>
      <c r="W111" s="132"/>
      <c r="X111" s="143"/>
      <c r="Y111" s="144"/>
    </row>
    <row r="112" spans="5:25" ht="15" customHeight="1">
      <c r="E112" s="13"/>
      <c r="F112" s="82" t="s">
        <v>15</v>
      </c>
      <c r="G112" s="116"/>
      <c r="H112" s="111"/>
      <c r="I112" s="112"/>
      <c r="J112" s="112"/>
      <c r="K112" s="113"/>
      <c r="L112" s="111"/>
      <c r="M112" s="112"/>
      <c r="N112" s="112"/>
      <c r="O112" s="113"/>
      <c r="P112" s="111"/>
      <c r="Q112" s="112"/>
      <c r="R112" s="112"/>
      <c r="S112" s="113"/>
      <c r="T112" s="116"/>
      <c r="U112" s="133"/>
      <c r="V112" s="134"/>
      <c r="W112" s="135"/>
      <c r="X112" s="141"/>
      <c r="Y112" s="142"/>
    </row>
    <row r="113" spans="5:25" ht="15" customHeight="1">
      <c r="E113" s="13"/>
      <c r="F113" s="91"/>
      <c r="G113" s="146" t="s">
        <v>411</v>
      </c>
      <c r="H113" s="155"/>
      <c r="I113" s="156"/>
      <c r="J113" s="156"/>
      <c r="K113" s="74"/>
      <c r="L113" s="155"/>
      <c r="M113" s="156"/>
      <c r="N113" s="156"/>
      <c r="O113" s="74"/>
      <c r="P113" s="155"/>
      <c r="Q113" s="156"/>
      <c r="R113" s="156"/>
      <c r="S113" s="74"/>
      <c r="T113" s="114" t="s">
        <v>28</v>
      </c>
      <c r="U113" s="127"/>
      <c r="V113" s="128"/>
      <c r="W113" s="129"/>
      <c r="X113" s="119"/>
      <c r="Y113" s="120"/>
    </row>
    <row r="114" spans="5:25" ht="15" customHeight="1">
      <c r="E114" s="13"/>
      <c r="F114" s="93" t="s">
        <v>16</v>
      </c>
      <c r="G114" s="115"/>
      <c r="H114" s="117"/>
      <c r="I114" s="118"/>
      <c r="J114" s="118"/>
      <c r="K114" s="75"/>
      <c r="L114" s="117"/>
      <c r="M114" s="118"/>
      <c r="N114" s="118"/>
      <c r="O114" s="75"/>
      <c r="P114" s="117"/>
      <c r="Q114" s="118"/>
      <c r="R114" s="118"/>
      <c r="S114" s="75"/>
      <c r="T114" s="115"/>
      <c r="U114" s="130"/>
      <c r="V114" s="131"/>
      <c r="W114" s="132"/>
      <c r="X114" s="143"/>
      <c r="Y114" s="144"/>
    </row>
    <row r="115" spans="5:25" ht="15" customHeight="1">
      <c r="E115" s="13"/>
      <c r="F115" s="95"/>
      <c r="G115" s="115"/>
      <c r="H115" s="117"/>
      <c r="I115" s="118"/>
      <c r="J115" s="118"/>
      <c r="K115" s="75"/>
      <c r="L115" s="117"/>
      <c r="M115" s="118"/>
      <c r="N115" s="118"/>
      <c r="O115" s="75"/>
      <c r="P115" s="117"/>
      <c r="Q115" s="118"/>
      <c r="R115" s="118"/>
      <c r="S115" s="75"/>
      <c r="T115" s="116"/>
      <c r="U115" s="133"/>
      <c r="V115" s="134"/>
      <c r="W115" s="135"/>
      <c r="X115" s="141"/>
      <c r="Y115" s="142"/>
    </row>
    <row r="116" spans="5:25" ht="15" customHeight="1">
      <c r="E116" s="13"/>
      <c r="F116" s="94" t="s">
        <v>387</v>
      </c>
      <c r="G116" s="115"/>
      <c r="H116" s="117"/>
      <c r="I116" s="118"/>
      <c r="J116" s="118"/>
      <c r="K116" s="75"/>
      <c r="L116" s="117"/>
      <c r="M116" s="118"/>
      <c r="N116" s="118"/>
      <c r="O116" s="75"/>
      <c r="P116" s="117"/>
      <c r="Q116" s="118"/>
      <c r="R116" s="118"/>
      <c r="S116" s="75"/>
      <c r="T116" s="114" t="s">
        <v>29</v>
      </c>
      <c r="U116" s="188" t="str">
        <f>IF(U110+U113=0,"",U110+U113)</f>
        <v/>
      </c>
      <c r="V116" s="189"/>
      <c r="W116" s="190"/>
      <c r="X116" s="119"/>
      <c r="Y116" s="120"/>
    </row>
    <row r="117" spans="5:25" ht="15" customHeight="1">
      <c r="E117" s="13"/>
      <c r="F117" s="95" t="str">
        <f>IF(OR($I$34="",F111="",F113=""),"",TEXT(WEEKDAY(DATE(2018+$I$34,F111,F113)),"aaa"))</f>
        <v/>
      </c>
      <c r="G117" s="115"/>
      <c r="H117" s="117"/>
      <c r="I117" s="118"/>
      <c r="J117" s="118"/>
      <c r="K117" s="75"/>
      <c r="L117" s="117"/>
      <c r="M117" s="118"/>
      <c r="N117" s="118"/>
      <c r="O117" s="75"/>
      <c r="P117" s="117"/>
      <c r="Q117" s="118"/>
      <c r="R117" s="118"/>
      <c r="S117" s="75"/>
      <c r="T117" s="115"/>
      <c r="U117" s="191"/>
      <c r="V117" s="192"/>
      <c r="W117" s="193"/>
      <c r="X117" s="143"/>
      <c r="Y117" s="144"/>
    </row>
    <row r="118" spans="5:25" ht="15" customHeight="1" thickBot="1">
      <c r="E118" s="13"/>
      <c r="F118" s="84" t="s">
        <v>388</v>
      </c>
      <c r="G118" s="138"/>
      <c r="H118" s="157"/>
      <c r="I118" s="158"/>
      <c r="J118" s="158"/>
      <c r="K118" s="76"/>
      <c r="L118" s="157"/>
      <c r="M118" s="158"/>
      <c r="N118" s="158"/>
      <c r="O118" s="76"/>
      <c r="P118" s="157"/>
      <c r="Q118" s="158"/>
      <c r="R118" s="158"/>
      <c r="S118" s="76"/>
      <c r="T118" s="138"/>
      <c r="U118" s="197"/>
      <c r="V118" s="198"/>
      <c r="W118" s="199"/>
      <c r="X118" s="139"/>
      <c r="Y118" s="140"/>
    </row>
    <row r="119" spans="5:25" ht="15" customHeight="1" thickTop="1">
      <c r="E119" s="13"/>
      <c r="F119" s="20"/>
      <c r="G119" s="114" t="s">
        <v>12</v>
      </c>
      <c r="H119" s="108"/>
      <c r="I119" s="109"/>
      <c r="J119" s="109"/>
      <c r="K119" s="110"/>
      <c r="L119" s="108"/>
      <c r="M119" s="109"/>
      <c r="N119" s="109"/>
      <c r="O119" s="110"/>
      <c r="P119" s="108"/>
      <c r="Q119" s="109"/>
      <c r="R119" s="109"/>
      <c r="S119" s="110"/>
      <c r="T119" s="115" t="s">
        <v>27</v>
      </c>
      <c r="U119" s="130"/>
      <c r="V119" s="131"/>
      <c r="W119" s="132"/>
      <c r="X119" s="143"/>
      <c r="Y119" s="144"/>
    </row>
    <row r="120" spans="5:25" ht="15" customHeight="1">
      <c r="E120" s="13"/>
      <c r="F120" s="91"/>
      <c r="G120" s="115"/>
      <c r="H120" s="108"/>
      <c r="I120" s="109"/>
      <c r="J120" s="109"/>
      <c r="K120" s="110"/>
      <c r="L120" s="108"/>
      <c r="M120" s="109"/>
      <c r="N120" s="109"/>
      <c r="O120" s="110"/>
      <c r="P120" s="108"/>
      <c r="Q120" s="109"/>
      <c r="R120" s="109"/>
      <c r="S120" s="110"/>
      <c r="T120" s="115"/>
      <c r="U120" s="130"/>
      <c r="V120" s="131"/>
      <c r="W120" s="132"/>
      <c r="X120" s="143"/>
      <c r="Y120" s="144"/>
    </row>
    <row r="121" spans="5:25" ht="15" customHeight="1">
      <c r="E121" s="13"/>
      <c r="F121" s="82" t="s">
        <v>15</v>
      </c>
      <c r="G121" s="116"/>
      <c r="H121" s="111"/>
      <c r="I121" s="112"/>
      <c r="J121" s="112"/>
      <c r="K121" s="113"/>
      <c r="L121" s="111"/>
      <c r="M121" s="112"/>
      <c r="N121" s="112"/>
      <c r="O121" s="113"/>
      <c r="P121" s="111"/>
      <c r="Q121" s="112"/>
      <c r="R121" s="112"/>
      <c r="S121" s="113"/>
      <c r="T121" s="116"/>
      <c r="U121" s="133"/>
      <c r="V121" s="134"/>
      <c r="W121" s="135"/>
      <c r="X121" s="141"/>
      <c r="Y121" s="142"/>
    </row>
    <row r="122" spans="5:25" ht="15" customHeight="1">
      <c r="E122" s="13"/>
      <c r="F122" s="91"/>
      <c r="G122" s="146" t="s">
        <v>411</v>
      </c>
      <c r="H122" s="155"/>
      <c r="I122" s="156"/>
      <c r="J122" s="156"/>
      <c r="K122" s="74"/>
      <c r="L122" s="155"/>
      <c r="M122" s="156"/>
      <c r="N122" s="156"/>
      <c r="O122" s="74"/>
      <c r="P122" s="155"/>
      <c r="Q122" s="156"/>
      <c r="R122" s="156"/>
      <c r="S122" s="74"/>
      <c r="T122" s="114" t="s">
        <v>28</v>
      </c>
      <c r="U122" s="127"/>
      <c r="V122" s="128"/>
      <c r="W122" s="129"/>
      <c r="X122" s="119"/>
      <c r="Y122" s="120"/>
    </row>
    <row r="123" spans="5:25" ht="15" customHeight="1">
      <c r="E123" s="13"/>
      <c r="F123" s="93" t="s">
        <v>16</v>
      </c>
      <c r="G123" s="115"/>
      <c r="H123" s="117"/>
      <c r="I123" s="118"/>
      <c r="J123" s="118"/>
      <c r="K123" s="75"/>
      <c r="L123" s="117"/>
      <c r="M123" s="118"/>
      <c r="N123" s="118"/>
      <c r="O123" s="75"/>
      <c r="P123" s="117"/>
      <c r="Q123" s="118"/>
      <c r="R123" s="118"/>
      <c r="S123" s="75"/>
      <c r="T123" s="115"/>
      <c r="U123" s="130"/>
      <c r="V123" s="131"/>
      <c r="W123" s="132"/>
      <c r="X123" s="143"/>
      <c r="Y123" s="144"/>
    </row>
    <row r="124" spans="5:25" ht="15" customHeight="1">
      <c r="E124" s="13"/>
      <c r="F124" s="95"/>
      <c r="G124" s="115"/>
      <c r="H124" s="117"/>
      <c r="I124" s="118"/>
      <c r="J124" s="118"/>
      <c r="K124" s="75"/>
      <c r="L124" s="117"/>
      <c r="M124" s="118"/>
      <c r="N124" s="118"/>
      <c r="O124" s="75"/>
      <c r="P124" s="117"/>
      <c r="Q124" s="118"/>
      <c r="R124" s="118"/>
      <c r="S124" s="75"/>
      <c r="T124" s="116"/>
      <c r="U124" s="133"/>
      <c r="V124" s="134"/>
      <c r="W124" s="135"/>
      <c r="X124" s="141"/>
      <c r="Y124" s="142"/>
    </row>
    <row r="125" spans="5:25" ht="15" customHeight="1">
      <c r="E125" s="13"/>
      <c r="F125" s="94" t="s">
        <v>387</v>
      </c>
      <c r="G125" s="115"/>
      <c r="H125" s="117"/>
      <c r="I125" s="118"/>
      <c r="J125" s="118"/>
      <c r="K125" s="75"/>
      <c r="L125" s="117"/>
      <c r="M125" s="118"/>
      <c r="N125" s="118"/>
      <c r="O125" s="75"/>
      <c r="P125" s="117"/>
      <c r="Q125" s="118"/>
      <c r="R125" s="118"/>
      <c r="S125" s="75"/>
      <c r="T125" s="114" t="s">
        <v>29</v>
      </c>
      <c r="U125" s="188" t="str">
        <f>IF(U119+U122=0,"",U119+U122)</f>
        <v/>
      </c>
      <c r="V125" s="189"/>
      <c r="W125" s="190"/>
      <c r="X125" s="119"/>
      <c r="Y125" s="120"/>
    </row>
    <row r="126" spans="5:25" ht="15" customHeight="1">
      <c r="E126" s="13"/>
      <c r="F126" s="95" t="str">
        <f>IF(OR($I$34="",F120="",F122=""),"",TEXT(WEEKDAY(DATE(2018+$I$34,F120,F122)),"aaa"))</f>
        <v/>
      </c>
      <c r="G126" s="115"/>
      <c r="H126" s="117"/>
      <c r="I126" s="118"/>
      <c r="J126" s="118"/>
      <c r="K126" s="75"/>
      <c r="L126" s="117"/>
      <c r="M126" s="118"/>
      <c r="N126" s="118"/>
      <c r="O126" s="75"/>
      <c r="P126" s="117"/>
      <c r="Q126" s="118"/>
      <c r="R126" s="118"/>
      <c r="S126" s="75"/>
      <c r="T126" s="115"/>
      <c r="U126" s="191"/>
      <c r="V126" s="192"/>
      <c r="W126" s="193"/>
      <c r="X126" s="143"/>
      <c r="Y126" s="144"/>
    </row>
    <row r="127" spans="5:25" ht="15" customHeight="1" thickBot="1">
      <c r="E127" s="13"/>
      <c r="F127" s="84" t="s">
        <v>388</v>
      </c>
      <c r="G127" s="138"/>
      <c r="H127" s="157"/>
      <c r="I127" s="158"/>
      <c r="J127" s="158"/>
      <c r="K127" s="76"/>
      <c r="L127" s="157"/>
      <c r="M127" s="158"/>
      <c r="N127" s="158"/>
      <c r="O127" s="76"/>
      <c r="P127" s="157"/>
      <c r="Q127" s="158"/>
      <c r="R127" s="158"/>
      <c r="S127" s="76"/>
      <c r="T127" s="138"/>
      <c r="U127" s="197"/>
      <c r="V127" s="198"/>
      <c r="W127" s="199"/>
      <c r="X127" s="139"/>
      <c r="Y127" s="140"/>
    </row>
    <row r="128" spans="5:25" ht="15" customHeight="1" thickTop="1">
      <c r="E128" s="13"/>
      <c r="F128" s="20"/>
      <c r="G128" s="114" t="s">
        <v>12</v>
      </c>
      <c r="H128" s="108"/>
      <c r="I128" s="109"/>
      <c r="J128" s="109"/>
      <c r="K128" s="110"/>
      <c r="L128" s="108"/>
      <c r="M128" s="109"/>
      <c r="N128" s="109"/>
      <c r="O128" s="110"/>
      <c r="P128" s="108"/>
      <c r="Q128" s="109"/>
      <c r="R128" s="109"/>
      <c r="S128" s="110"/>
      <c r="T128" s="115" t="s">
        <v>27</v>
      </c>
      <c r="U128" s="130"/>
      <c r="V128" s="131"/>
      <c r="W128" s="132"/>
      <c r="X128" s="143"/>
      <c r="Y128" s="144"/>
    </row>
    <row r="129" spans="1:30" ht="15" customHeight="1">
      <c r="E129" s="13"/>
      <c r="F129" s="91"/>
      <c r="G129" s="115"/>
      <c r="H129" s="108"/>
      <c r="I129" s="109"/>
      <c r="J129" s="109"/>
      <c r="K129" s="110"/>
      <c r="L129" s="108"/>
      <c r="M129" s="109"/>
      <c r="N129" s="109"/>
      <c r="O129" s="110"/>
      <c r="P129" s="108"/>
      <c r="Q129" s="109"/>
      <c r="R129" s="109"/>
      <c r="S129" s="110"/>
      <c r="T129" s="115"/>
      <c r="U129" s="130"/>
      <c r="V129" s="131"/>
      <c r="W129" s="132"/>
      <c r="X129" s="143"/>
      <c r="Y129" s="144"/>
    </row>
    <row r="130" spans="1:30" ht="15" customHeight="1">
      <c r="E130" s="13"/>
      <c r="F130" s="82" t="s">
        <v>15</v>
      </c>
      <c r="G130" s="116"/>
      <c r="H130" s="111"/>
      <c r="I130" s="112"/>
      <c r="J130" s="112"/>
      <c r="K130" s="113"/>
      <c r="L130" s="111"/>
      <c r="M130" s="112"/>
      <c r="N130" s="112"/>
      <c r="O130" s="113"/>
      <c r="P130" s="111"/>
      <c r="Q130" s="112"/>
      <c r="R130" s="112"/>
      <c r="S130" s="113"/>
      <c r="T130" s="116"/>
      <c r="U130" s="133"/>
      <c r="V130" s="134"/>
      <c r="W130" s="135"/>
      <c r="X130" s="141"/>
      <c r="Y130" s="142"/>
    </row>
    <row r="131" spans="1:30" ht="15" customHeight="1">
      <c r="E131" s="13"/>
      <c r="F131" s="91"/>
      <c r="G131" s="146" t="s">
        <v>411</v>
      </c>
      <c r="H131" s="155"/>
      <c r="I131" s="156"/>
      <c r="J131" s="156"/>
      <c r="K131" s="74"/>
      <c r="L131" s="155"/>
      <c r="M131" s="156"/>
      <c r="N131" s="156"/>
      <c r="O131" s="74"/>
      <c r="P131" s="155"/>
      <c r="Q131" s="156"/>
      <c r="R131" s="156"/>
      <c r="S131" s="74"/>
      <c r="T131" s="114" t="s">
        <v>28</v>
      </c>
      <c r="U131" s="127"/>
      <c r="V131" s="128"/>
      <c r="W131" s="129"/>
      <c r="X131" s="119"/>
      <c r="Y131" s="120"/>
    </row>
    <row r="132" spans="1:30" ht="15" customHeight="1">
      <c r="E132" s="13"/>
      <c r="F132" s="93" t="s">
        <v>16</v>
      </c>
      <c r="G132" s="115"/>
      <c r="H132" s="117"/>
      <c r="I132" s="118"/>
      <c r="J132" s="118"/>
      <c r="K132" s="75"/>
      <c r="L132" s="117"/>
      <c r="M132" s="118"/>
      <c r="N132" s="118"/>
      <c r="O132" s="75"/>
      <c r="P132" s="117"/>
      <c r="Q132" s="118"/>
      <c r="R132" s="118"/>
      <c r="S132" s="75"/>
      <c r="T132" s="115"/>
      <c r="U132" s="130"/>
      <c r="V132" s="131"/>
      <c r="W132" s="132"/>
      <c r="X132" s="143"/>
      <c r="Y132" s="144"/>
    </row>
    <row r="133" spans="1:30" ht="15" customHeight="1">
      <c r="E133" s="13"/>
      <c r="F133" s="95"/>
      <c r="G133" s="115"/>
      <c r="H133" s="117"/>
      <c r="I133" s="118"/>
      <c r="J133" s="118"/>
      <c r="K133" s="75"/>
      <c r="L133" s="117"/>
      <c r="M133" s="118"/>
      <c r="N133" s="118"/>
      <c r="O133" s="75"/>
      <c r="P133" s="117"/>
      <c r="Q133" s="118"/>
      <c r="R133" s="118"/>
      <c r="S133" s="75"/>
      <c r="T133" s="116"/>
      <c r="U133" s="133"/>
      <c r="V133" s="134"/>
      <c r="W133" s="135"/>
      <c r="X133" s="141"/>
      <c r="Y133" s="142"/>
    </row>
    <row r="134" spans="1:30" ht="15" customHeight="1">
      <c r="E134" s="13"/>
      <c r="F134" s="94" t="s">
        <v>387</v>
      </c>
      <c r="G134" s="115"/>
      <c r="H134" s="117"/>
      <c r="I134" s="118"/>
      <c r="J134" s="118"/>
      <c r="K134" s="75"/>
      <c r="L134" s="117"/>
      <c r="M134" s="118"/>
      <c r="N134" s="118"/>
      <c r="O134" s="75"/>
      <c r="P134" s="117"/>
      <c r="Q134" s="118"/>
      <c r="R134" s="118"/>
      <c r="S134" s="75"/>
      <c r="T134" s="114" t="s">
        <v>29</v>
      </c>
      <c r="U134" s="188" t="str">
        <f>IF(U128+U131=0,"",U128+U131)</f>
        <v/>
      </c>
      <c r="V134" s="189"/>
      <c r="W134" s="190"/>
      <c r="X134" s="119"/>
      <c r="Y134" s="120"/>
    </row>
    <row r="135" spans="1:30" ht="15" customHeight="1">
      <c r="E135" s="13"/>
      <c r="F135" s="95" t="str">
        <f>IF(OR($I$34="",F129="",F131=""),"",TEXT(WEEKDAY(DATE(2018+$I$34,F129,F131)),"aaa"))</f>
        <v/>
      </c>
      <c r="G135" s="115"/>
      <c r="H135" s="117"/>
      <c r="I135" s="118"/>
      <c r="J135" s="118"/>
      <c r="K135" s="75"/>
      <c r="L135" s="117"/>
      <c r="M135" s="118"/>
      <c r="N135" s="118"/>
      <c r="O135" s="75"/>
      <c r="P135" s="117"/>
      <c r="Q135" s="118"/>
      <c r="R135" s="118"/>
      <c r="S135" s="75"/>
      <c r="T135" s="115"/>
      <c r="U135" s="191"/>
      <c r="V135" s="192"/>
      <c r="W135" s="193"/>
      <c r="X135" s="143"/>
      <c r="Y135" s="144"/>
    </row>
    <row r="136" spans="1:30" ht="15" customHeight="1" thickBot="1">
      <c r="E136" s="13"/>
      <c r="F136" s="85" t="s">
        <v>388</v>
      </c>
      <c r="G136" s="182"/>
      <c r="H136" s="186"/>
      <c r="I136" s="187"/>
      <c r="J136" s="187"/>
      <c r="K136" s="77"/>
      <c r="L136" s="186"/>
      <c r="M136" s="187"/>
      <c r="N136" s="187"/>
      <c r="O136" s="77"/>
      <c r="P136" s="186"/>
      <c r="Q136" s="187"/>
      <c r="R136" s="187"/>
      <c r="S136" s="77"/>
      <c r="T136" s="182"/>
      <c r="U136" s="194"/>
      <c r="V136" s="195"/>
      <c r="W136" s="196"/>
      <c r="X136" s="141"/>
      <c r="Y136" s="142"/>
    </row>
    <row r="137" spans="1:30" ht="15" customHeight="1" thickBot="1">
      <c r="A137" s="63"/>
      <c r="B137" s="63"/>
      <c r="C137" s="63"/>
      <c r="D137" s="63"/>
      <c r="F137" s="7"/>
      <c r="G137" s="7"/>
      <c r="H137" s="7"/>
      <c r="AA137" s="63"/>
      <c r="AB137" s="63"/>
      <c r="AC137" s="63"/>
      <c r="AD137" s="63"/>
    </row>
    <row r="138" spans="1:30" ht="15" customHeight="1">
      <c r="N138" s="7"/>
      <c r="O138" s="7"/>
      <c r="P138" s="7"/>
    </row>
    <row r="139" spans="1:30" ht="15" customHeight="1">
      <c r="S139" s="7"/>
      <c r="T139" s="7"/>
      <c r="U139" s="7"/>
      <c r="V139" s="7"/>
      <c r="W139" s="7"/>
      <c r="X139" s="7"/>
      <c r="Y139" s="7"/>
      <c r="Z139" s="7"/>
    </row>
    <row r="140" spans="1:30" ht="15" customHeight="1" thickBot="1">
      <c r="H140" s="50" t="s">
        <v>244</v>
      </c>
      <c r="R140" s="54"/>
      <c r="S140" s="21"/>
      <c r="T140" s="21"/>
      <c r="U140" s="21"/>
      <c r="V140" s="21"/>
      <c r="W140" s="56"/>
      <c r="X140" s="57" t="s">
        <v>321</v>
      </c>
      <c r="Y140" s="78">
        <v>3</v>
      </c>
      <c r="Z140" s="54"/>
    </row>
    <row r="141" spans="1:30" ht="7.5" customHeight="1">
      <c r="R141" s="54"/>
      <c r="S141" s="21"/>
      <c r="T141" s="21"/>
      <c r="U141" s="21"/>
      <c r="V141" s="24"/>
      <c r="W141" s="24"/>
      <c r="X141" s="24"/>
      <c r="Y141" s="24"/>
      <c r="Z141" s="54"/>
    </row>
    <row r="142" spans="1:30" ht="15" customHeight="1">
      <c r="F142" s="55"/>
      <c r="G142" s="55"/>
      <c r="H142" s="55"/>
      <c r="I142" s="55"/>
      <c r="J142" s="55"/>
      <c r="K142" s="55"/>
      <c r="L142" s="55"/>
      <c r="M142" s="55" t="s">
        <v>322</v>
      </c>
      <c r="N142" s="55"/>
      <c r="O142" s="55"/>
      <c r="P142" s="55"/>
      <c r="Q142" s="55"/>
      <c r="R142" s="55"/>
      <c r="S142" s="55"/>
      <c r="T142" s="207" t="s">
        <v>405</v>
      </c>
      <c r="U142" s="208"/>
      <c r="V142" s="209" t="str">
        <f>IF($H$22="","",$H$22)</f>
        <v/>
      </c>
      <c r="W142" s="209"/>
      <c r="X142" s="209"/>
      <c r="Y142" s="210"/>
    </row>
    <row r="143" spans="1:30" ht="9" customHeight="1">
      <c r="T143" s="23"/>
      <c r="U143" s="23"/>
      <c r="V143" s="23"/>
      <c r="W143" s="23"/>
      <c r="X143" s="23"/>
      <c r="Y143" s="23"/>
    </row>
    <row r="144" spans="1:30" ht="15" customHeight="1">
      <c r="S144" s="5"/>
      <c r="T144" s="153" t="s">
        <v>406</v>
      </c>
      <c r="U144" s="153"/>
      <c r="V144" s="153"/>
      <c r="W144" s="154" t="str">
        <f>IF($Q$28="","",$Q$28)</f>
        <v/>
      </c>
      <c r="X144" s="154"/>
      <c r="Y144" s="154"/>
    </row>
    <row r="145" spans="5:25" ht="27" customHeight="1">
      <c r="F145" s="159" t="s">
        <v>5</v>
      </c>
      <c r="G145" s="160"/>
      <c r="H145" s="150" t="str">
        <f>IF($H$32="","",$H$32)</f>
        <v/>
      </c>
      <c r="I145" s="151"/>
      <c r="J145" s="151"/>
      <c r="K145" s="151"/>
      <c r="L145" s="151"/>
      <c r="M145" s="151"/>
      <c r="N145" s="151"/>
      <c r="O145" s="151"/>
      <c r="P145" s="151"/>
      <c r="Q145" s="151"/>
      <c r="R145" s="151"/>
      <c r="S145" s="151"/>
      <c r="T145" s="151"/>
      <c r="U145" s="151"/>
      <c r="V145" s="151"/>
      <c r="W145" s="151"/>
      <c r="X145" s="151"/>
      <c r="Y145" s="152"/>
    </row>
    <row r="146" spans="5:25" ht="15" customHeight="1" thickBot="1"/>
    <row r="147" spans="5:25" ht="15" customHeight="1">
      <c r="F147" s="51"/>
      <c r="G147" s="52"/>
      <c r="H147" s="147" t="s">
        <v>24</v>
      </c>
      <c r="I147" s="148"/>
      <c r="J147" s="148"/>
      <c r="K147" s="149"/>
      <c r="L147" s="147" t="s">
        <v>25</v>
      </c>
      <c r="M147" s="148"/>
      <c r="N147" s="148"/>
      <c r="O147" s="149"/>
      <c r="P147" s="147" t="s">
        <v>26</v>
      </c>
      <c r="Q147" s="148"/>
      <c r="R147" s="148"/>
      <c r="S147" s="149"/>
      <c r="T147" s="53"/>
      <c r="U147" s="295" t="s">
        <v>453</v>
      </c>
      <c r="V147" s="296"/>
      <c r="W147" s="297"/>
      <c r="X147" s="204" t="s">
        <v>454</v>
      </c>
      <c r="Y147" s="205"/>
    </row>
    <row r="148" spans="5:25" ht="15" customHeight="1">
      <c r="E148" s="13"/>
      <c r="F148" s="40"/>
      <c r="G148" s="40"/>
      <c r="H148" s="183" t="s">
        <v>250</v>
      </c>
      <c r="I148" s="184"/>
      <c r="J148" s="184"/>
      <c r="K148" s="185"/>
      <c r="L148" s="183" t="s">
        <v>251</v>
      </c>
      <c r="M148" s="184"/>
      <c r="N148" s="184"/>
      <c r="O148" s="185"/>
      <c r="P148" s="183" t="s">
        <v>252</v>
      </c>
      <c r="Q148" s="184"/>
      <c r="R148" s="184"/>
      <c r="S148" s="185"/>
      <c r="T148" s="41"/>
      <c r="U148" s="124"/>
      <c r="V148" s="125"/>
      <c r="W148" s="126"/>
      <c r="X148" s="206"/>
      <c r="Y148" s="185"/>
    </row>
    <row r="149" spans="5:25" ht="15" customHeight="1">
      <c r="E149" s="13"/>
      <c r="F149" s="19"/>
      <c r="G149" s="114" t="s">
        <v>12</v>
      </c>
      <c r="H149" s="173"/>
      <c r="I149" s="174"/>
      <c r="J149" s="174"/>
      <c r="K149" s="175"/>
      <c r="L149" s="173"/>
      <c r="M149" s="174"/>
      <c r="N149" s="174"/>
      <c r="O149" s="175"/>
      <c r="P149" s="173"/>
      <c r="Q149" s="174"/>
      <c r="R149" s="174"/>
      <c r="S149" s="175"/>
      <c r="T149" s="114" t="s">
        <v>27</v>
      </c>
      <c r="U149" s="127"/>
      <c r="V149" s="128"/>
      <c r="W149" s="129"/>
      <c r="X149" s="119"/>
      <c r="Y149" s="120"/>
    </row>
    <row r="150" spans="5:25" ht="15" customHeight="1">
      <c r="E150" s="13"/>
      <c r="F150" s="71"/>
      <c r="G150" s="115"/>
      <c r="H150" s="176"/>
      <c r="I150" s="177"/>
      <c r="J150" s="177"/>
      <c r="K150" s="178"/>
      <c r="L150" s="176"/>
      <c r="M150" s="177"/>
      <c r="N150" s="177"/>
      <c r="O150" s="178"/>
      <c r="P150" s="176"/>
      <c r="Q150" s="177"/>
      <c r="R150" s="177"/>
      <c r="S150" s="178"/>
      <c r="T150" s="115"/>
      <c r="U150" s="130"/>
      <c r="V150" s="131"/>
      <c r="W150" s="132"/>
      <c r="X150" s="143"/>
      <c r="Y150" s="144"/>
    </row>
    <row r="151" spans="5:25" ht="15" customHeight="1">
      <c r="E151" s="13"/>
      <c r="F151" s="82" t="s">
        <v>15</v>
      </c>
      <c r="G151" s="116"/>
      <c r="H151" s="179"/>
      <c r="I151" s="180"/>
      <c r="J151" s="180"/>
      <c r="K151" s="181"/>
      <c r="L151" s="179"/>
      <c r="M151" s="180"/>
      <c r="N151" s="180"/>
      <c r="O151" s="181"/>
      <c r="P151" s="179"/>
      <c r="Q151" s="180"/>
      <c r="R151" s="180"/>
      <c r="S151" s="181"/>
      <c r="T151" s="116"/>
      <c r="U151" s="133"/>
      <c r="V151" s="134"/>
      <c r="W151" s="135"/>
      <c r="X151" s="141"/>
      <c r="Y151" s="142"/>
    </row>
    <row r="152" spans="5:25" ht="15" customHeight="1">
      <c r="E152" s="13"/>
      <c r="F152" s="98"/>
      <c r="G152" s="146" t="s">
        <v>411</v>
      </c>
      <c r="H152" s="155"/>
      <c r="I152" s="156"/>
      <c r="J152" s="156"/>
      <c r="K152" s="74"/>
      <c r="L152" s="155"/>
      <c r="M152" s="156"/>
      <c r="N152" s="156"/>
      <c r="O152" s="74"/>
      <c r="P152" s="155"/>
      <c r="Q152" s="156"/>
      <c r="R152" s="156"/>
      <c r="S152" s="74"/>
      <c r="T152" s="114" t="s">
        <v>28</v>
      </c>
      <c r="U152" s="127"/>
      <c r="V152" s="128"/>
      <c r="W152" s="129"/>
      <c r="X152" s="119"/>
      <c r="Y152" s="120"/>
    </row>
    <row r="153" spans="5:25" ht="15" customHeight="1">
      <c r="E153" s="13"/>
      <c r="F153" s="102" t="s">
        <v>16</v>
      </c>
      <c r="G153" s="115"/>
      <c r="H153" s="117"/>
      <c r="I153" s="118"/>
      <c r="J153" s="118"/>
      <c r="K153" s="75"/>
      <c r="L153" s="117"/>
      <c r="M153" s="118"/>
      <c r="N153" s="118"/>
      <c r="O153" s="75"/>
      <c r="P153" s="117"/>
      <c r="Q153" s="118"/>
      <c r="R153" s="118"/>
      <c r="S153" s="75"/>
      <c r="T153" s="115"/>
      <c r="U153" s="130"/>
      <c r="V153" s="131"/>
      <c r="W153" s="132"/>
      <c r="X153" s="143"/>
      <c r="Y153" s="144"/>
    </row>
    <row r="154" spans="5:25" ht="15" customHeight="1">
      <c r="E154" s="13"/>
      <c r="F154" s="94"/>
      <c r="G154" s="115"/>
      <c r="H154" s="117"/>
      <c r="I154" s="118"/>
      <c r="J154" s="118"/>
      <c r="K154" s="75"/>
      <c r="L154" s="117"/>
      <c r="M154" s="118"/>
      <c r="N154" s="118"/>
      <c r="O154" s="75"/>
      <c r="P154" s="117"/>
      <c r="Q154" s="118"/>
      <c r="R154" s="118"/>
      <c r="S154" s="75"/>
      <c r="T154" s="116"/>
      <c r="U154" s="133"/>
      <c r="V154" s="134"/>
      <c r="W154" s="135"/>
      <c r="X154" s="141"/>
      <c r="Y154" s="142"/>
    </row>
    <row r="155" spans="5:25" ht="15" customHeight="1">
      <c r="E155" s="13"/>
      <c r="F155" s="94" t="s">
        <v>387</v>
      </c>
      <c r="G155" s="115"/>
      <c r="H155" s="117"/>
      <c r="I155" s="118"/>
      <c r="J155" s="118"/>
      <c r="K155" s="75"/>
      <c r="L155" s="117"/>
      <c r="M155" s="118"/>
      <c r="N155" s="118"/>
      <c r="O155" s="75"/>
      <c r="P155" s="117"/>
      <c r="Q155" s="118"/>
      <c r="R155" s="118"/>
      <c r="S155" s="75"/>
      <c r="T155" s="114" t="s">
        <v>29</v>
      </c>
      <c r="U155" s="188" t="str">
        <f>IF(U149+U152=0,"",U149+U152)</f>
        <v/>
      </c>
      <c r="V155" s="189"/>
      <c r="W155" s="190"/>
      <c r="X155" s="119"/>
      <c r="Y155" s="120"/>
    </row>
    <row r="156" spans="5:25" ht="15" customHeight="1">
      <c r="E156" s="13"/>
      <c r="F156" s="95" t="str">
        <f>IF(OR($I$34="",F150="",F152=""),"",TEXT(WEEKDAY(DATE(2018+$I$34,F150,F152)),"aaa"))</f>
        <v/>
      </c>
      <c r="G156" s="115"/>
      <c r="H156" s="117"/>
      <c r="I156" s="118"/>
      <c r="J156" s="118"/>
      <c r="K156" s="75"/>
      <c r="L156" s="117"/>
      <c r="M156" s="118"/>
      <c r="N156" s="118"/>
      <c r="O156" s="75"/>
      <c r="P156" s="117"/>
      <c r="Q156" s="118"/>
      <c r="R156" s="118"/>
      <c r="S156" s="75"/>
      <c r="T156" s="115"/>
      <c r="U156" s="191"/>
      <c r="V156" s="192"/>
      <c r="W156" s="193"/>
      <c r="X156" s="143"/>
      <c r="Y156" s="144"/>
    </row>
    <row r="157" spans="5:25" ht="15" customHeight="1" thickBot="1">
      <c r="E157" s="13"/>
      <c r="F157" s="94" t="s">
        <v>388</v>
      </c>
      <c r="G157" s="115"/>
      <c r="H157" s="117"/>
      <c r="I157" s="118"/>
      <c r="J157" s="118"/>
      <c r="K157" s="75"/>
      <c r="L157" s="117"/>
      <c r="M157" s="118"/>
      <c r="N157" s="118"/>
      <c r="O157" s="75"/>
      <c r="P157" s="117"/>
      <c r="Q157" s="118"/>
      <c r="R157" s="118"/>
      <c r="S157" s="75"/>
      <c r="T157" s="115"/>
      <c r="U157" s="191"/>
      <c r="V157" s="192"/>
      <c r="W157" s="193"/>
      <c r="X157" s="143"/>
      <c r="Y157" s="144"/>
    </row>
    <row r="158" spans="5:25" ht="15" customHeight="1" thickTop="1">
      <c r="E158" s="13"/>
      <c r="F158" s="96"/>
      <c r="G158" s="145" t="s">
        <v>12</v>
      </c>
      <c r="H158" s="201"/>
      <c r="I158" s="202"/>
      <c r="J158" s="202"/>
      <c r="K158" s="203"/>
      <c r="L158" s="201"/>
      <c r="M158" s="202"/>
      <c r="N158" s="202"/>
      <c r="O158" s="203"/>
      <c r="P158" s="201"/>
      <c r="Q158" s="202"/>
      <c r="R158" s="202"/>
      <c r="S158" s="203"/>
      <c r="T158" s="145" t="s">
        <v>27</v>
      </c>
      <c r="U158" s="292"/>
      <c r="V158" s="293"/>
      <c r="W158" s="294"/>
      <c r="X158" s="211"/>
      <c r="Y158" s="212"/>
    </row>
    <row r="159" spans="5:25" ht="15" customHeight="1">
      <c r="E159" s="13"/>
      <c r="F159" s="91"/>
      <c r="G159" s="115"/>
      <c r="H159" s="176"/>
      <c r="I159" s="177"/>
      <c r="J159" s="177"/>
      <c r="K159" s="178"/>
      <c r="L159" s="176"/>
      <c r="M159" s="177"/>
      <c r="N159" s="177"/>
      <c r="O159" s="178"/>
      <c r="P159" s="176"/>
      <c r="Q159" s="177"/>
      <c r="R159" s="177"/>
      <c r="S159" s="178"/>
      <c r="T159" s="115"/>
      <c r="U159" s="130"/>
      <c r="V159" s="131"/>
      <c r="W159" s="132"/>
      <c r="X159" s="143"/>
      <c r="Y159" s="144"/>
    </row>
    <row r="160" spans="5:25" ht="15" customHeight="1">
      <c r="E160" s="13"/>
      <c r="F160" s="82" t="s">
        <v>15</v>
      </c>
      <c r="G160" s="116"/>
      <c r="H160" s="179"/>
      <c r="I160" s="180"/>
      <c r="J160" s="180"/>
      <c r="K160" s="181"/>
      <c r="L160" s="179"/>
      <c r="M160" s="180"/>
      <c r="N160" s="180"/>
      <c r="O160" s="181"/>
      <c r="P160" s="179"/>
      <c r="Q160" s="180"/>
      <c r="R160" s="180"/>
      <c r="S160" s="181"/>
      <c r="T160" s="116"/>
      <c r="U160" s="133"/>
      <c r="V160" s="134"/>
      <c r="W160" s="135"/>
      <c r="X160" s="141"/>
      <c r="Y160" s="142"/>
    </row>
    <row r="161" spans="5:25" ht="15" customHeight="1">
      <c r="E161" s="13"/>
      <c r="F161" s="91"/>
      <c r="G161" s="146" t="s">
        <v>411</v>
      </c>
      <c r="H161" s="155"/>
      <c r="I161" s="156"/>
      <c r="J161" s="156"/>
      <c r="K161" s="74"/>
      <c r="L161" s="155"/>
      <c r="M161" s="156"/>
      <c r="N161" s="156"/>
      <c r="O161" s="74"/>
      <c r="P161" s="155"/>
      <c r="Q161" s="156"/>
      <c r="R161" s="156"/>
      <c r="S161" s="74"/>
      <c r="T161" s="114" t="s">
        <v>28</v>
      </c>
      <c r="U161" s="127"/>
      <c r="V161" s="128"/>
      <c r="W161" s="129"/>
      <c r="X161" s="119"/>
      <c r="Y161" s="120"/>
    </row>
    <row r="162" spans="5:25" ht="15" customHeight="1">
      <c r="E162" s="13"/>
      <c r="F162" s="93" t="s">
        <v>16</v>
      </c>
      <c r="G162" s="115"/>
      <c r="H162" s="117"/>
      <c r="I162" s="118"/>
      <c r="J162" s="118"/>
      <c r="K162" s="75"/>
      <c r="L162" s="117"/>
      <c r="M162" s="118"/>
      <c r="N162" s="118"/>
      <c r="O162" s="75"/>
      <c r="P162" s="117"/>
      <c r="Q162" s="118"/>
      <c r="R162" s="118"/>
      <c r="S162" s="75"/>
      <c r="T162" s="115"/>
      <c r="U162" s="130"/>
      <c r="V162" s="131"/>
      <c r="W162" s="132"/>
      <c r="X162" s="143"/>
      <c r="Y162" s="144"/>
    </row>
    <row r="163" spans="5:25" ht="15" customHeight="1">
      <c r="E163" s="13"/>
      <c r="F163" s="95"/>
      <c r="G163" s="115"/>
      <c r="H163" s="117"/>
      <c r="I163" s="118"/>
      <c r="J163" s="118"/>
      <c r="K163" s="75"/>
      <c r="L163" s="117"/>
      <c r="M163" s="118"/>
      <c r="N163" s="118"/>
      <c r="O163" s="75"/>
      <c r="P163" s="117"/>
      <c r="Q163" s="118"/>
      <c r="R163" s="118"/>
      <c r="S163" s="75"/>
      <c r="T163" s="116"/>
      <c r="U163" s="133"/>
      <c r="V163" s="134"/>
      <c r="W163" s="135"/>
      <c r="X163" s="141"/>
      <c r="Y163" s="142"/>
    </row>
    <row r="164" spans="5:25" ht="15" customHeight="1">
      <c r="E164" s="13"/>
      <c r="F164" s="94" t="s">
        <v>387</v>
      </c>
      <c r="G164" s="115"/>
      <c r="H164" s="117"/>
      <c r="I164" s="118"/>
      <c r="J164" s="118"/>
      <c r="K164" s="75"/>
      <c r="L164" s="117"/>
      <c r="M164" s="118"/>
      <c r="N164" s="118"/>
      <c r="O164" s="75"/>
      <c r="P164" s="117"/>
      <c r="Q164" s="118"/>
      <c r="R164" s="118"/>
      <c r="S164" s="75"/>
      <c r="T164" s="114" t="s">
        <v>29</v>
      </c>
      <c r="U164" s="188" t="str">
        <f>IF(U158+U161=0,"",U158+U161)</f>
        <v/>
      </c>
      <c r="V164" s="189"/>
      <c r="W164" s="190"/>
      <c r="X164" s="119"/>
      <c r="Y164" s="120"/>
    </row>
    <row r="165" spans="5:25" ht="15" customHeight="1">
      <c r="E165" s="13"/>
      <c r="F165" s="95" t="str">
        <f>IF(OR($I$34="",F159="",F161=""),"",TEXT(WEEKDAY(DATE(2018+$I$34,F159,F161)),"aaa"))</f>
        <v/>
      </c>
      <c r="G165" s="115"/>
      <c r="H165" s="117"/>
      <c r="I165" s="118"/>
      <c r="J165" s="118"/>
      <c r="K165" s="75"/>
      <c r="L165" s="117"/>
      <c r="M165" s="118"/>
      <c r="N165" s="118"/>
      <c r="O165" s="75"/>
      <c r="P165" s="117"/>
      <c r="Q165" s="118"/>
      <c r="R165" s="118"/>
      <c r="S165" s="75"/>
      <c r="T165" s="115"/>
      <c r="U165" s="191"/>
      <c r="V165" s="192"/>
      <c r="W165" s="193"/>
      <c r="X165" s="143"/>
      <c r="Y165" s="144"/>
    </row>
    <row r="166" spans="5:25" ht="15" customHeight="1" thickBot="1">
      <c r="E166" s="13"/>
      <c r="F166" s="84" t="s">
        <v>388</v>
      </c>
      <c r="G166" s="138"/>
      <c r="H166" s="157"/>
      <c r="I166" s="158"/>
      <c r="J166" s="158"/>
      <c r="K166" s="76"/>
      <c r="L166" s="157"/>
      <c r="M166" s="158"/>
      <c r="N166" s="158"/>
      <c r="O166" s="76"/>
      <c r="P166" s="157"/>
      <c r="Q166" s="158"/>
      <c r="R166" s="158"/>
      <c r="S166" s="76"/>
      <c r="T166" s="138"/>
      <c r="U166" s="197"/>
      <c r="V166" s="198"/>
      <c r="W166" s="199"/>
      <c r="X166" s="139"/>
      <c r="Y166" s="140"/>
    </row>
    <row r="167" spans="5:25" ht="15" customHeight="1" thickTop="1">
      <c r="E167" s="13"/>
      <c r="F167" s="15"/>
      <c r="G167" s="115" t="s">
        <v>12</v>
      </c>
      <c r="H167" s="108"/>
      <c r="I167" s="109"/>
      <c r="J167" s="109"/>
      <c r="K167" s="110"/>
      <c r="L167" s="108"/>
      <c r="M167" s="109"/>
      <c r="N167" s="109"/>
      <c r="O167" s="110"/>
      <c r="P167" s="108"/>
      <c r="Q167" s="109"/>
      <c r="R167" s="109"/>
      <c r="S167" s="110"/>
      <c r="T167" s="115" t="s">
        <v>27</v>
      </c>
      <c r="U167" s="292"/>
      <c r="V167" s="293"/>
      <c r="W167" s="294"/>
      <c r="X167" s="143"/>
      <c r="Y167" s="144"/>
    </row>
    <row r="168" spans="5:25" ht="15" customHeight="1">
      <c r="E168" s="13"/>
      <c r="F168" s="71"/>
      <c r="G168" s="115"/>
      <c r="H168" s="108"/>
      <c r="I168" s="109"/>
      <c r="J168" s="109"/>
      <c r="K168" s="110"/>
      <c r="L168" s="108"/>
      <c r="M168" s="109"/>
      <c r="N168" s="109"/>
      <c r="O168" s="110"/>
      <c r="P168" s="108"/>
      <c r="Q168" s="109"/>
      <c r="R168" s="109"/>
      <c r="S168" s="110"/>
      <c r="T168" s="115"/>
      <c r="U168" s="130"/>
      <c r="V168" s="131"/>
      <c r="W168" s="132"/>
      <c r="X168" s="143"/>
      <c r="Y168" s="144"/>
    </row>
    <row r="169" spans="5:25" ht="15" customHeight="1">
      <c r="E169" s="13"/>
      <c r="F169" s="80" t="s">
        <v>15</v>
      </c>
      <c r="G169" s="116"/>
      <c r="H169" s="111"/>
      <c r="I169" s="112"/>
      <c r="J169" s="112"/>
      <c r="K169" s="113"/>
      <c r="L169" s="111"/>
      <c r="M169" s="112"/>
      <c r="N169" s="112"/>
      <c r="O169" s="113"/>
      <c r="P169" s="111"/>
      <c r="Q169" s="112"/>
      <c r="R169" s="112"/>
      <c r="S169" s="113"/>
      <c r="T169" s="116"/>
      <c r="U169" s="133"/>
      <c r="V169" s="134"/>
      <c r="W169" s="135"/>
      <c r="X169" s="141"/>
      <c r="Y169" s="142"/>
    </row>
    <row r="170" spans="5:25" ht="15" customHeight="1">
      <c r="E170" s="13"/>
      <c r="F170" s="71"/>
      <c r="G170" s="146" t="s">
        <v>411</v>
      </c>
      <c r="H170" s="155"/>
      <c r="I170" s="156"/>
      <c r="J170" s="156"/>
      <c r="K170" s="74"/>
      <c r="L170" s="155"/>
      <c r="M170" s="156"/>
      <c r="N170" s="156"/>
      <c r="O170" s="74"/>
      <c r="P170" s="155"/>
      <c r="Q170" s="156"/>
      <c r="R170" s="156"/>
      <c r="S170" s="74"/>
      <c r="T170" s="114" t="s">
        <v>28</v>
      </c>
      <c r="U170" s="127"/>
      <c r="V170" s="128"/>
      <c r="W170" s="129"/>
      <c r="X170" s="119"/>
      <c r="Y170" s="120"/>
    </row>
    <row r="171" spans="5:25" ht="15" customHeight="1">
      <c r="E171" s="13"/>
      <c r="F171" s="39" t="s">
        <v>16</v>
      </c>
      <c r="G171" s="115"/>
      <c r="H171" s="117"/>
      <c r="I171" s="118"/>
      <c r="J171" s="118"/>
      <c r="K171" s="75"/>
      <c r="L171" s="117"/>
      <c r="M171" s="118"/>
      <c r="N171" s="118"/>
      <c r="O171" s="75"/>
      <c r="P171" s="117"/>
      <c r="Q171" s="118"/>
      <c r="R171" s="118"/>
      <c r="S171" s="75"/>
      <c r="T171" s="115"/>
      <c r="U171" s="130"/>
      <c r="V171" s="131"/>
      <c r="W171" s="132"/>
      <c r="X171" s="143"/>
      <c r="Y171" s="144"/>
    </row>
    <row r="172" spans="5:25" ht="15" customHeight="1">
      <c r="E172" s="13"/>
      <c r="F172" s="10"/>
      <c r="G172" s="115"/>
      <c r="H172" s="117"/>
      <c r="I172" s="118"/>
      <c r="J172" s="118"/>
      <c r="K172" s="75"/>
      <c r="L172" s="117"/>
      <c r="M172" s="118"/>
      <c r="N172" s="118"/>
      <c r="O172" s="75"/>
      <c r="P172" s="117"/>
      <c r="Q172" s="118"/>
      <c r="R172" s="118"/>
      <c r="S172" s="75"/>
      <c r="T172" s="116"/>
      <c r="U172" s="133"/>
      <c r="V172" s="134"/>
      <c r="W172" s="135"/>
      <c r="X172" s="141"/>
      <c r="Y172" s="142"/>
    </row>
    <row r="173" spans="5:25" ht="15" customHeight="1">
      <c r="E173" s="13"/>
      <c r="F173" s="83" t="s">
        <v>387</v>
      </c>
      <c r="G173" s="115"/>
      <c r="H173" s="117"/>
      <c r="I173" s="118"/>
      <c r="J173" s="118"/>
      <c r="K173" s="75"/>
      <c r="L173" s="117"/>
      <c r="M173" s="118"/>
      <c r="N173" s="118"/>
      <c r="O173" s="75"/>
      <c r="P173" s="117"/>
      <c r="Q173" s="118"/>
      <c r="R173" s="118"/>
      <c r="S173" s="75"/>
      <c r="T173" s="114" t="s">
        <v>29</v>
      </c>
      <c r="U173" s="188" t="str">
        <f>IF(U167+U170=0,"",U167+U170)</f>
        <v/>
      </c>
      <c r="V173" s="189"/>
      <c r="W173" s="190"/>
      <c r="X173" s="119"/>
      <c r="Y173" s="120"/>
    </row>
    <row r="174" spans="5:25" ht="15" customHeight="1">
      <c r="E174" s="13"/>
      <c r="F174" s="10" t="str">
        <f>IF(OR($I$34="",F168="",F170=""),"",TEXT(WEEKDAY(DATE(2018+$I$34,F168,F170)),"aaa"))</f>
        <v/>
      </c>
      <c r="G174" s="115"/>
      <c r="H174" s="117"/>
      <c r="I174" s="118"/>
      <c r="J174" s="118"/>
      <c r="K174" s="75"/>
      <c r="L174" s="117"/>
      <c r="M174" s="118"/>
      <c r="N174" s="118"/>
      <c r="O174" s="75"/>
      <c r="P174" s="117"/>
      <c r="Q174" s="118"/>
      <c r="R174" s="118"/>
      <c r="S174" s="75"/>
      <c r="T174" s="115"/>
      <c r="U174" s="191"/>
      <c r="V174" s="192"/>
      <c r="W174" s="193"/>
      <c r="X174" s="143"/>
      <c r="Y174" s="144"/>
    </row>
    <row r="175" spans="5:25" ht="15" customHeight="1" thickBot="1">
      <c r="E175" s="13"/>
      <c r="F175" s="83" t="s">
        <v>388</v>
      </c>
      <c r="G175" s="115"/>
      <c r="H175" s="117"/>
      <c r="I175" s="118"/>
      <c r="J175" s="118"/>
      <c r="K175" s="75"/>
      <c r="L175" s="117"/>
      <c r="M175" s="118"/>
      <c r="N175" s="118"/>
      <c r="O175" s="75"/>
      <c r="P175" s="117"/>
      <c r="Q175" s="118"/>
      <c r="R175" s="118"/>
      <c r="S175" s="75"/>
      <c r="T175" s="115"/>
      <c r="U175" s="191"/>
      <c r="V175" s="192"/>
      <c r="W175" s="193"/>
      <c r="X175" s="143"/>
      <c r="Y175" s="144"/>
    </row>
    <row r="176" spans="5:25" ht="15" customHeight="1" thickTop="1">
      <c r="E176" s="13"/>
      <c r="F176" s="96"/>
      <c r="G176" s="145" t="s">
        <v>12</v>
      </c>
      <c r="H176" s="289"/>
      <c r="I176" s="290"/>
      <c r="J176" s="290"/>
      <c r="K176" s="291"/>
      <c r="L176" s="289"/>
      <c r="M176" s="290"/>
      <c r="N176" s="290"/>
      <c r="O176" s="291"/>
      <c r="P176" s="289"/>
      <c r="Q176" s="290"/>
      <c r="R176" s="290"/>
      <c r="S176" s="291"/>
      <c r="T176" s="145" t="s">
        <v>27</v>
      </c>
      <c r="U176" s="292"/>
      <c r="V176" s="293"/>
      <c r="W176" s="294"/>
      <c r="X176" s="211"/>
      <c r="Y176" s="212"/>
    </row>
    <row r="177" spans="5:25" ht="15" customHeight="1">
      <c r="E177" s="13"/>
      <c r="F177" s="91"/>
      <c r="G177" s="115"/>
      <c r="H177" s="108"/>
      <c r="I177" s="109"/>
      <c r="J177" s="109"/>
      <c r="K177" s="110"/>
      <c r="L177" s="108"/>
      <c r="M177" s="109"/>
      <c r="N177" s="109"/>
      <c r="O177" s="110"/>
      <c r="P177" s="108"/>
      <c r="Q177" s="109"/>
      <c r="R177" s="109"/>
      <c r="S177" s="110"/>
      <c r="T177" s="115"/>
      <c r="U177" s="130"/>
      <c r="V177" s="131"/>
      <c r="W177" s="132"/>
      <c r="X177" s="143"/>
      <c r="Y177" s="144"/>
    </row>
    <row r="178" spans="5:25" ht="15" customHeight="1">
      <c r="E178" s="13"/>
      <c r="F178" s="82" t="s">
        <v>15</v>
      </c>
      <c r="G178" s="116"/>
      <c r="H178" s="111"/>
      <c r="I178" s="112"/>
      <c r="J178" s="112"/>
      <c r="K178" s="113"/>
      <c r="L178" s="111"/>
      <c r="M178" s="112"/>
      <c r="N178" s="112"/>
      <c r="O178" s="113"/>
      <c r="P178" s="111"/>
      <c r="Q178" s="112"/>
      <c r="R178" s="112"/>
      <c r="S178" s="113"/>
      <c r="T178" s="116"/>
      <c r="U178" s="133"/>
      <c r="V178" s="134"/>
      <c r="W178" s="135"/>
      <c r="X178" s="141"/>
      <c r="Y178" s="142"/>
    </row>
    <row r="179" spans="5:25" ht="15" customHeight="1">
      <c r="E179" s="13"/>
      <c r="F179" s="91"/>
      <c r="G179" s="146" t="s">
        <v>411</v>
      </c>
      <c r="H179" s="155"/>
      <c r="I179" s="156"/>
      <c r="J179" s="156"/>
      <c r="K179" s="74"/>
      <c r="L179" s="155"/>
      <c r="M179" s="156"/>
      <c r="N179" s="156"/>
      <c r="O179" s="74"/>
      <c r="P179" s="155"/>
      <c r="Q179" s="156"/>
      <c r="R179" s="156"/>
      <c r="S179" s="74"/>
      <c r="T179" s="114" t="s">
        <v>28</v>
      </c>
      <c r="U179" s="127"/>
      <c r="V179" s="128"/>
      <c r="W179" s="129"/>
      <c r="X179" s="119"/>
      <c r="Y179" s="120"/>
    </row>
    <row r="180" spans="5:25" ht="15" customHeight="1">
      <c r="E180" s="13"/>
      <c r="F180" s="93" t="s">
        <v>16</v>
      </c>
      <c r="G180" s="115"/>
      <c r="H180" s="117"/>
      <c r="I180" s="118"/>
      <c r="J180" s="118"/>
      <c r="K180" s="75"/>
      <c r="L180" s="117"/>
      <c r="M180" s="118"/>
      <c r="N180" s="118"/>
      <c r="O180" s="75"/>
      <c r="P180" s="117"/>
      <c r="Q180" s="118"/>
      <c r="R180" s="118"/>
      <c r="S180" s="75"/>
      <c r="T180" s="115"/>
      <c r="U180" s="130"/>
      <c r="V180" s="131"/>
      <c r="W180" s="132"/>
      <c r="X180" s="143"/>
      <c r="Y180" s="144"/>
    </row>
    <row r="181" spans="5:25" ht="15" customHeight="1">
      <c r="E181" s="13"/>
      <c r="F181" s="95"/>
      <c r="G181" s="115"/>
      <c r="H181" s="117"/>
      <c r="I181" s="118"/>
      <c r="J181" s="118"/>
      <c r="K181" s="75"/>
      <c r="L181" s="117"/>
      <c r="M181" s="118"/>
      <c r="N181" s="118"/>
      <c r="O181" s="75"/>
      <c r="P181" s="117"/>
      <c r="Q181" s="118"/>
      <c r="R181" s="118"/>
      <c r="S181" s="75"/>
      <c r="T181" s="116"/>
      <c r="U181" s="133"/>
      <c r="V181" s="134"/>
      <c r="W181" s="135"/>
      <c r="X181" s="141"/>
      <c r="Y181" s="142"/>
    </row>
    <row r="182" spans="5:25" ht="15" customHeight="1">
      <c r="E182" s="13"/>
      <c r="F182" s="94" t="s">
        <v>387</v>
      </c>
      <c r="G182" s="115"/>
      <c r="H182" s="117"/>
      <c r="I182" s="118"/>
      <c r="J182" s="118"/>
      <c r="K182" s="75"/>
      <c r="L182" s="117"/>
      <c r="M182" s="118"/>
      <c r="N182" s="118"/>
      <c r="O182" s="75"/>
      <c r="P182" s="117"/>
      <c r="Q182" s="118"/>
      <c r="R182" s="118"/>
      <c r="S182" s="75"/>
      <c r="T182" s="114" t="s">
        <v>29</v>
      </c>
      <c r="U182" s="188" t="str">
        <f>IF(U176+U179=0,"",U176+U179)</f>
        <v/>
      </c>
      <c r="V182" s="189"/>
      <c r="W182" s="190"/>
      <c r="X182" s="119"/>
      <c r="Y182" s="120"/>
    </row>
    <row r="183" spans="5:25" ht="15" customHeight="1">
      <c r="E183" s="13"/>
      <c r="F183" s="95" t="str">
        <f>IF(OR($I$34="",F177="",F179=""),"",TEXT(WEEKDAY(DATE(2018+$I$34,F177,F179)),"aaa"))</f>
        <v/>
      </c>
      <c r="G183" s="115"/>
      <c r="H183" s="117"/>
      <c r="I183" s="118"/>
      <c r="J183" s="118"/>
      <c r="K183" s="75"/>
      <c r="L183" s="117"/>
      <c r="M183" s="118"/>
      <c r="N183" s="118"/>
      <c r="O183" s="75"/>
      <c r="P183" s="117"/>
      <c r="Q183" s="118"/>
      <c r="R183" s="118"/>
      <c r="S183" s="75"/>
      <c r="T183" s="115"/>
      <c r="U183" s="191"/>
      <c r="V183" s="192"/>
      <c r="W183" s="193"/>
      <c r="X183" s="143"/>
      <c r="Y183" s="144"/>
    </row>
    <row r="184" spans="5:25" ht="15" customHeight="1" thickBot="1">
      <c r="E184" s="13"/>
      <c r="F184" s="84" t="s">
        <v>388</v>
      </c>
      <c r="G184" s="138"/>
      <c r="H184" s="157"/>
      <c r="I184" s="158"/>
      <c r="J184" s="158"/>
      <c r="K184" s="76"/>
      <c r="L184" s="157"/>
      <c r="M184" s="158"/>
      <c r="N184" s="158"/>
      <c r="O184" s="76"/>
      <c r="P184" s="157"/>
      <c r="Q184" s="158"/>
      <c r="R184" s="158"/>
      <c r="S184" s="76"/>
      <c r="T184" s="138"/>
      <c r="U184" s="197"/>
      <c r="V184" s="198"/>
      <c r="W184" s="199"/>
      <c r="X184" s="139"/>
      <c r="Y184" s="140"/>
    </row>
    <row r="185" spans="5:25" ht="15" customHeight="1" thickTop="1">
      <c r="E185" s="13"/>
      <c r="F185" s="15"/>
      <c r="G185" s="115" t="s">
        <v>12</v>
      </c>
      <c r="H185" s="108"/>
      <c r="I185" s="109"/>
      <c r="J185" s="109"/>
      <c r="K185" s="110"/>
      <c r="L185" s="108"/>
      <c r="M185" s="109"/>
      <c r="N185" s="109"/>
      <c r="O185" s="110"/>
      <c r="P185" s="108"/>
      <c r="Q185" s="109"/>
      <c r="R185" s="109"/>
      <c r="S185" s="110"/>
      <c r="T185" s="115" t="s">
        <v>27</v>
      </c>
      <c r="U185" s="292"/>
      <c r="V185" s="293"/>
      <c r="W185" s="294"/>
      <c r="X185" s="143"/>
      <c r="Y185" s="144"/>
    </row>
    <row r="186" spans="5:25" ht="15" customHeight="1">
      <c r="E186" s="13"/>
      <c r="F186" s="71"/>
      <c r="G186" s="115"/>
      <c r="H186" s="108"/>
      <c r="I186" s="109"/>
      <c r="J186" s="109"/>
      <c r="K186" s="110"/>
      <c r="L186" s="108"/>
      <c r="M186" s="109"/>
      <c r="N186" s="109"/>
      <c r="O186" s="110"/>
      <c r="P186" s="108"/>
      <c r="Q186" s="109"/>
      <c r="R186" s="109"/>
      <c r="S186" s="110"/>
      <c r="T186" s="115"/>
      <c r="U186" s="130"/>
      <c r="V186" s="131"/>
      <c r="W186" s="132"/>
      <c r="X186" s="143"/>
      <c r="Y186" s="144"/>
    </row>
    <row r="187" spans="5:25" ht="15" customHeight="1">
      <c r="E187" s="13"/>
      <c r="F187" s="80" t="s">
        <v>15</v>
      </c>
      <c r="G187" s="116"/>
      <c r="H187" s="111"/>
      <c r="I187" s="112"/>
      <c r="J187" s="112"/>
      <c r="K187" s="113"/>
      <c r="L187" s="111"/>
      <c r="M187" s="112"/>
      <c r="N187" s="112"/>
      <c r="O187" s="113"/>
      <c r="P187" s="111"/>
      <c r="Q187" s="112"/>
      <c r="R187" s="112"/>
      <c r="S187" s="113"/>
      <c r="T187" s="116"/>
      <c r="U187" s="133"/>
      <c r="V187" s="134"/>
      <c r="W187" s="135"/>
      <c r="X187" s="141"/>
      <c r="Y187" s="142"/>
    </row>
    <row r="188" spans="5:25" ht="15" customHeight="1">
      <c r="E188" s="13"/>
      <c r="F188" s="71"/>
      <c r="G188" s="146" t="s">
        <v>411</v>
      </c>
      <c r="H188" s="155"/>
      <c r="I188" s="156"/>
      <c r="J188" s="156"/>
      <c r="K188" s="74"/>
      <c r="L188" s="155"/>
      <c r="M188" s="156"/>
      <c r="N188" s="156"/>
      <c r="O188" s="74"/>
      <c r="P188" s="155"/>
      <c r="Q188" s="156"/>
      <c r="R188" s="156"/>
      <c r="S188" s="74"/>
      <c r="T188" s="114" t="s">
        <v>28</v>
      </c>
      <c r="U188" s="127"/>
      <c r="V188" s="128"/>
      <c r="W188" s="129"/>
      <c r="X188" s="119"/>
      <c r="Y188" s="120"/>
    </row>
    <row r="189" spans="5:25" ht="15" customHeight="1">
      <c r="E189" s="13"/>
      <c r="F189" s="39" t="s">
        <v>16</v>
      </c>
      <c r="G189" s="115"/>
      <c r="H189" s="117"/>
      <c r="I189" s="118"/>
      <c r="J189" s="118"/>
      <c r="K189" s="75"/>
      <c r="L189" s="117"/>
      <c r="M189" s="118"/>
      <c r="N189" s="118"/>
      <c r="O189" s="75"/>
      <c r="P189" s="117"/>
      <c r="Q189" s="118"/>
      <c r="R189" s="118"/>
      <c r="S189" s="75"/>
      <c r="T189" s="115"/>
      <c r="U189" s="130"/>
      <c r="V189" s="131"/>
      <c r="W189" s="132"/>
      <c r="X189" s="143"/>
      <c r="Y189" s="144"/>
    </row>
    <row r="190" spans="5:25" ht="15" customHeight="1">
      <c r="E190" s="13"/>
      <c r="F190" s="10"/>
      <c r="G190" s="115"/>
      <c r="H190" s="117"/>
      <c r="I190" s="118"/>
      <c r="J190" s="118"/>
      <c r="K190" s="75"/>
      <c r="L190" s="117"/>
      <c r="M190" s="118"/>
      <c r="N190" s="118"/>
      <c r="O190" s="75"/>
      <c r="P190" s="117"/>
      <c r="Q190" s="118"/>
      <c r="R190" s="118"/>
      <c r="S190" s="75"/>
      <c r="T190" s="116"/>
      <c r="U190" s="133"/>
      <c r="V190" s="134"/>
      <c r="W190" s="135"/>
      <c r="X190" s="141"/>
      <c r="Y190" s="142"/>
    </row>
    <row r="191" spans="5:25" ht="15" customHeight="1">
      <c r="E191" s="13"/>
      <c r="F191" s="83" t="s">
        <v>387</v>
      </c>
      <c r="G191" s="115"/>
      <c r="H191" s="117"/>
      <c r="I191" s="118"/>
      <c r="J191" s="118"/>
      <c r="K191" s="75"/>
      <c r="L191" s="117"/>
      <c r="M191" s="118"/>
      <c r="N191" s="118"/>
      <c r="O191" s="75"/>
      <c r="P191" s="117"/>
      <c r="Q191" s="118"/>
      <c r="R191" s="118"/>
      <c r="S191" s="75"/>
      <c r="T191" s="114" t="s">
        <v>29</v>
      </c>
      <c r="U191" s="188" t="str">
        <f>IF(U185+U188=0,"",U185+U188)</f>
        <v/>
      </c>
      <c r="V191" s="189"/>
      <c r="W191" s="190"/>
      <c r="X191" s="119"/>
      <c r="Y191" s="120"/>
    </row>
    <row r="192" spans="5:25" ht="15" customHeight="1">
      <c r="E192" s="13"/>
      <c r="F192" s="10" t="str">
        <f>IF(OR($I$34="",F186="",F188=""),"",TEXT(WEEKDAY(DATE(2018+$I$34,F186,F188)),"aaa"))</f>
        <v/>
      </c>
      <c r="G192" s="115"/>
      <c r="H192" s="117"/>
      <c r="I192" s="118"/>
      <c r="J192" s="118"/>
      <c r="K192" s="75"/>
      <c r="L192" s="117"/>
      <c r="M192" s="118"/>
      <c r="N192" s="118"/>
      <c r="O192" s="75"/>
      <c r="P192" s="117"/>
      <c r="Q192" s="118"/>
      <c r="R192" s="118"/>
      <c r="S192" s="75"/>
      <c r="T192" s="115"/>
      <c r="U192" s="191"/>
      <c r="V192" s="192"/>
      <c r="W192" s="193"/>
      <c r="X192" s="143"/>
      <c r="Y192" s="144"/>
    </row>
    <row r="193" spans="1:30" ht="15" customHeight="1" thickBot="1">
      <c r="E193" s="13"/>
      <c r="F193" s="87" t="s">
        <v>388</v>
      </c>
      <c r="G193" s="115"/>
      <c r="H193" s="117"/>
      <c r="I193" s="187"/>
      <c r="J193" s="187"/>
      <c r="K193" s="77"/>
      <c r="L193" s="186"/>
      <c r="M193" s="187"/>
      <c r="N193" s="187"/>
      <c r="O193" s="77"/>
      <c r="P193" s="186"/>
      <c r="Q193" s="187"/>
      <c r="R193" s="187"/>
      <c r="S193" s="77"/>
      <c r="T193" s="182"/>
      <c r="U193" s="194"/>
      <c r="V193" s="195"/>
      <c r="W193" s="196"/>
      <c r="X193" s="141"/>
      <c r="Y193" s="142"/>
    </row>
    <row r="194" spans="1:30" ht="15" customHeight="1" thickBot="1">
      <c r="A194" s="63"/>
      <c r="B194" s="63"/>
      <c r="C194" s="63"/>
      <c r="D194" s="63"/>
      <c r="G194" s="79"/>
      <c r="H194" s="79"/>
      <c r="AA194" s="63"/>
      <c r="AB194" s="63"/>
      <c r="AC194" s="63"/>
      <c r="AD194" s="63"/>
    </row>
    <row r="195" spans="1:30" ht="15" customHeight="1">
      <c r="N195" s="7"/>
      <c r="O195" s="7"/>
      <c r="P195" s="7"/>
    </row>
    <row r="196" spans="1:30" ht="15" customHeight="1">
      <c r="S196" s="7"/>
      <c r="T196" s="7"/>
      <c r="U196" s="7"/>
      <c r="V196" s="7"/>
      <c r="W196" s="7"/>
      <c r="X196" s="7"/>
      <c r="Y196" s="7"/>
      <c r="Z196" s="7"/>
    </row>
    <row r="197" spans="1:30" ht="15" customHeight="1" thickBot="1">
      <c r="H197" s="50" t="s">
        <v>244</v>
      </c>
      <c r="R197" s="54"/>
      <c r="S197" s="21"/>
      <c r="T197" s="21"/>
      <c r="U197" s="21"/>
      <c r="V197" s="21"/>
      <c r="W197" s="56"/>
      <c r="X197" s="57" t="s">
        <v>321</v>
      </c>
      <c r="Y197" s="78">
        <v>4</v>
      </c>
      <c r="Z197" s="54"/>
    </row>
    <row r="198" spans="1:30" ht="7.5" customHeight="1">
      <c r="R198" s="54"/>
      <c r="S198" s="21"/>
      <c r="T198" s="21"/>
      <c r="U198" s="21"/>
      <c r="V198" s="24"/>
      <c r="W198" s="24"/>
      <c r="X198" s="24"/>
      <c r="Y198" s="24"/>
      <c r="Z198" s="54"/>
    </row>
    <row r="199" spans="1:30" ht="15" customHeight="1">
      <c r="F199" s="55"/>
      <c r="G199" s="55"/>
      <c r="H199" s="55"/>
      <c r="I199" s="55"/>
      <c r="J199" s="55"/>
      <c r="K199" s="55"/>
      <c r="L199" s="55"/>
      <c r="M199" s="55" t="s">
        <v>322</v>
      </c>
      <c r="N199" s="55"/>
      <c r="O199" s="55"/>
      <c r="P199" s="55"/>
      <c r="Q199" s="55"/>
      <c r="R199" s="55"/>
      <c r="S199" s="55"/>
      <c r="T199" s="207" t="s">
        <v>405</v>
      </c>
      <c r="U199" s="208"/>
      <c r="V199" s="209" t="str">
        <f>IF($H$22="","",$H$22)</f>
        <v/>
      </c>
      <c r="W199" s="209"/>
      <c r="X199" s="209"/>
      <c r="Y199" s="210"/>
    </row>
    <row r="200" spans="1:30" ht="9" customHeight="1">
      <c r="T200" s="23"/>
      <c r="U200" s="23"/>
      <c r="V200" s="23"/>
      <c r="W200" s="23"/>
      <c r="X200" s="23"/>
      <c r="Y200" s="23"/>
    </row>
    <row r="201" spans="1:30" ht="15" customHeight="1">
      <c r="S201" s="5"/>
      <c r="T201" s="153" t="s">
        <v>406</v>
      </c>
      <c r="U201" s="153"/>
      <c r="V201" s="153"/>
      <c r="W201" s="154" t="str">
        <f>IF($Q$28="","",$Q$28)</f>
        <v/>
      </c>
      <c r="X201" s="154"/>
      <c r="Y201" s="154"/>
    </row>
    <row r="202" spans="1:30" ht="27" customHeight="1">
      <c r="F202" s="159" t="s">
        <v>5</v>
      </c>
      <c r="G202" s="160"/>
      <c r="H202" s="150" t="str">
        <f>IF($H$32="","",$H$32)</f>
        <v/>
      </c>
      <c r="I202" s="151"/>
      <c r="J202" s="151"/>
      <c r="K202" s="151"/>
      <c r="L202" s="151"/>
      <c r="M202" s="151"/>
      <c r="N202" s="151"/>
      <c r="O202" s="151"/>
      <c r="P202" s="151"/>
      <c r="Q202" s="151"/>
      <c r="R202" s="151"/>
      <c r="S202" s="151"/>
      <c r="T202" s="151"/>
      <c r="U202" s="151"/>
      <c r="V202" s="151"/>
      <c r="W202" s="151"/>
      <c r="X202" s="151"/>
      <c r="Y202" s="152"/>
    </row>
    <row r="203" spans="1:30" ht="15" customHeight="1" thickBot="1"/>
    <row r="204" spans="1:30" ht="15" customHeight="1">
      <c r="F204" s="51"/>
      <c r="G204" s="52"/>
      <c r="H204" s="147" t="s">
        <v>24</v>
      </c>
      <c r="I204" s="148"/>
      <c r="J204" s="148"/>
      <c r="K204" s="149"/>
      <c r="L204" s="147" t="s">
        <v>25</v>
      </c>
      <c r="M204" s="148"/>
      <c r="N204" s="148"/>
      <c r="O204" s="149"/>
      <c r="P204" s="147" t="s">
        <v>26</v>
      </c>
      <c r="Q204" s="148"/>
      <c r="R204" s="148"/>
      <c r="S204" s="149"/>
      <c r="T204" s="53"/>
      <c r="U204" s="295" t="s">
        <v>453</v>
      </c>
      <c r="V204" s="296"/>
      <c r="W204" s="297"/>
      <c r="X204" s="204" t="s">
        <v>454</v>
      </c>
      <c r="Y204" s="205"/>
    </row>
    <row r="205" spans="1:30" ht="15" customHeight="1">
      <c r="E205" s="13"/>
      <c r="F205" s="40"/>
      <c r="G205" s="40"/>
      <c r="H205" s="183" t="s">
        <v>250</v>
      </c>
      <c r="I205" s="184"/>
      <c r="J205" s="184"/>
      <c r="K205" s="185"/>
      <c r="L205" s="183" t="s">
        <v>251</v>
      </c>
      <c r="M205" s="184"/>
      <c r="N205" s="184"/>
      <c r="O205" s="185"/>
      <c r="P205" s="183" t="s">
        <v>252</v>
      </c>
      <c r="Q205" s="184"/>
      <c r="R205" s="184"/>
      <c r="S205" s="185"/>
      <c r="T205" s="41"/>
      <c r="U205" s="124"/>
      <c r="V205" s="125"/>
      <c r="W205" s="126"/>
      <c r="X205" s="206"/>
      <c r="Y205" s="185"/>
    </row>
    <row r="206" spans="1:30" ht="15" customHeight="1">
      <c r="E206" s="13"/>
      <c r="F206" s="19"/>
      <c r="G206" s="114" t="s">
        <v>12</v>
      </c>
      <c r="H206" s="173"/>
      <c r="I206" s="174"/>
      <c r="J206" s="174"/>
      <c r="K206" s="175"/>
      <c r="L206" s="173"/>
      <c r="M206" s="174"/>
      <c r="N206" s="174"/>
      <c r="O206" s="175"/>
      <c r="P206" s="173"/>
      <c r="Q206" s="174"/>
      <c r="R206" s="174"/>
      <c r="S206" s="175"/>
      <c r="T206" s="114" t="s">
        <v>27</v>
      </c>
      <c r="U206" s="127"/>
      <c r="V206" s="128"/>
      <c r="W206" s="129"/>
      <c r="X206" s="119"/>
      <c r="Y206" s="120"/>
    </row>
    <row r="207" spans="1:30" ht="15" customHeight="1">
      <c r="E207" s="13"/>
      <c r="F207" s="71"/>
      <c r="G207" s="115"/>
      <c r="H207" s="176"/>
      <c r="I207" s="177"/>
      <c r="J207" s="177"/>
      <c r="K207" s="178"/>
      <c r="L207" s="176"/>
      <c r="M207" s="177"/>
      <c r="N207" s="177"/>
      <c r="O207" s="178"/>
      <c r="P207" s="176"/>
      <c r="Q207" s="177"/>
      <c r="R207" s="177"/>
      <c r="S207" s="178"/>
      <c r="T207" s="115"/>
      <c r="U207" s="130"/>
      <c r="V207" s="131"/>
      <c r="W207" s="132"/>
      <c r="X207" s="143"/>
      <c r="Y207" s="144"/>
    </row>
    <row r="208" spans="1:30" ht="15" customHeight="1">
      <c r="E208" s="13"/>
      <c r="F208" s="82" t="s">
        <v>15</v>
      </c>
      <c r="G208" s="116"/>
      <c r="H208" s="179"/>
      <c r="I208" s="180"/>
      <c r="J208" s="180"/>
      <c r="K208" s="181"/>
      <c r="L208" s="179"/>
      <c r="M208" s="180"/>
      <c r="N208" s="180"/>
      <c r="O208" s="181"/>
      <c r="P208" s="179"/>
      <c r="Q208" s="180"/>
      <c r="R208" s="180"/>
      <c r="S208" s="181"/>
      <c r="T208" s="116"/>
      <c r="U208" s="133"/>
      <c r="V208" s="134"/>
      <c r="W208" s="135"/>
      <c r="X208" s="141"/>
      <c r="Y208" s="142"/>
    </row>
    <row r="209" spans="5:25" ht="15" customHeight="1">
      <c r="E209" s="13"/>
      <c r="F209" s="98"/>
      <c r="G209" s="146" t="s">
        <v>411</v>
      </c>
      <c r="H209" s="155"/>
      <c r="I209" s="156"/>
      <c r="J209" s="156"/>
      <c r="K209" s="74"/>
      <c r="L209" s="155"/>
      <c r="M209" s="156"/>
      <c r="N209" s="156"/>
      <c r="O209" s="74"/>
      <c r="P209" s="155"/>
      <c r="Q209" s="156"/>
      <c r="R209" s="156"/>
      <c r="S209" s="74"/>
      <c r="T209" s="114" t="s">
        <v>28</v>
      </c>
      <c r="U209" s="127"/>
      <c r="V209" s="128"/>
      <c r="W209" s="129"/>
      <c r="X209" s="119"/>
      <c r="Y209" s="120"/>
    </row>
    <row r="210" spans="5:25" ht="15" customHeight="1">
      <c r="E210" s="13"/>
      <c r="F210" s="102" t="s">
        <v>16</v>
      </c>
      <c r="G210" s="115"/>
      <c r="H210" s="117"/>
      <c r="I210" s="118"/>
      <c r="J210" s="118"/>
      <c r="K210" s="75"/>
      <c r="L210" s="117"/>
      <c r="M210" s="118"/>
      <c r="N210" s="118"/>
      <c r="O210" s="75"/>
      <c r="P210" s="117"/>
      <c r="Q210" s="118"/>
      <c r="R210" s="118"/>
      <c r="S210" s="75"/>
      <c r="T210" s="115"/>
      <c r="U210" s="130"/>
      <c r="V210" s="131"/>
      <c r="W210" s="132"/>
      <c r="X210" s="143"/>
      <c r="Y210" s="144"/>
    </row>
    <row r="211" spans="5:25" ht="15" customHeight="1">
      <c r="E211" s="13"/>
      <c r="F211" s="94"/>
      <c r="G211" s="115"/>
      <c r="H211" s="117"/>
      <c r="I211" s="118"/>
      <c r="J211" s="118"/>
      <c r="K211" s="75"/>
      <c r="L211" s="117"/>
      <c r="M211" s="118"/>
      <c r="N211" s="118"/>
      <c r="O211" s="75"/>
      <c r="P211" s="117"/>
      <c r="Q211" s="118"/>
      <c r="R211" s="118"/>
      <c r="S211" s="75"/>
      <c r="T211" s="116"/>
      <c r="U211" s="133"/>
      <c r="V211" s="134"/>
      <c r="W211" s="135"/>
      <c r="X211" s="141"/>
      <c r="Y211" s="142"/>
    </row>
    <row r="212" spans="5:25" ht="15" customHeight="1">
      <c r="E212" s="13"/>
      <c r="F212" s="94" t="s">
        <v>387</v>
      </c>
      <c r="G212" s="115"/>
      <c r="H212" s="117"/>
      <c r="I212" s="118"/>
      <c r="J212" s="118"/>
      <c r="K212" s="75"/>
      <c r="L212" s="117"/>
      <c r="M212" s="118"/>
      <c r="N212" s="118"/>
      <c r="O212" s="75"/>
      <c r="P212" s="117"/>
      <c r="Q212" s="118"/>
      <c r="R212" s="118"/>
      <c r="S212" s="75"/>
      <c r="T212" s="114" t="s">
        <v>29</v>
      </c>
      <c r="U212" s="188" t="str">
        <f>IF(U206+U209=0,"",U206+U209)</f>
        <v/>
      </c>
      <c r="V212" s="189"/>
      <c r="W212" s="190"/>
      <c r="X212" s="119"/>
      <c r="Y212" s="120"/>
    </row>
    <row r="213" spans="5:25" ht="15" customHeight="1">
      <c r="E213" s="13"/>
      <c r="F213" s="95" t="str">
        <f>IF(OR($I$34="",F207="",F209=""),"",TEXT(WEEKDAY(DATE(2018+$I$34,F207,F209)),"aaa"))</f>
        <v/>
      </c>
      <c r="G213" s="115"/>
      <c r="H213" s="117"/>
      <c r="I213" s="118"/>
      <c r="J213" s="118"/>
      <c r="K213" s="75"/>
      <c r="L213" s="117"/>
      <c r="M213" s="118"/>
      <c r="N213" s="118"/>
      <c r="O213" s="75"/>
      <c r="P213" s="117"/>
      <c r="Q213" s="118"/>
      <c r="R213" s="118"/>
      <c r="S213" s="75"/>
      <c r="T213" s="115"/>
      <c r="U213" s="191"/>
      <c r="V213" s="192"/>
      <c r="W213" s="193"/>
      <c r="X213" s="143"/>
      <c r="Y213" s="144"/>
    </row>
    <row r="214" spans="5:25" ht="15" customHeight="1" thickBot="1">
      <c r="E214" s="13"/>
      <c r="F214" s="94" t="s">
        <v>388</v>
      </c>
      <c r="G214" s="115"/>
      <c r="H214" s="117"/>
      <c r="I214" s="118"/>
      <c r="J214" s="118"/>
      <c r="K214" s="75"/>
      <c r="L214" s="117"/>
      <c r="M214" s="118"/>
      <c r="N214" s="118"/>
      <c r="O214" s="75"/>
      <c r="P214" s="117"/>
      <c r="Q214" s="118"/>
      <c r="R214" s="118"/>
      <c r="S214" s="75"/>
      <c r="T214" s="138"/>
      <c r="U214" s="191"/>
      <c r="V214" s="192"/>
      <c r="W214" s="193"/>
      <c r="X214" s="139"/>
      <c r="Y214" s="140"/>
    </row>
    <row r="215" spans="5:25" ht="15" customHeight="1" thickTop="1">
      <c r="E215" s="13"/>
      <c r="F215" s="15"/>
      <c r="G215" s="114" t="s">
        <v>12</v>
      </c>
      <c r="H215" s="176"/>
      <c r="I215" s="177"/>
      <c r="J215" s="177"/>
      <c r="K215" s="178"/>
      <c r="L215" s="176"/>
      <c r="M215" s="177"/>
      <c r="N215" s="177"/>
      <c r="O215" s="178"/>
      <c r="P215" s="176"/>
      <c r="Q215" s="177"/>
      <c r="R215" s="177"/>
      <c r="S215" s="178"/>
      <c r="T215" s="115" t="s">
        <v>27</v>
      </c>
      <c r="U215" s="292"/>
      <c r="V215" s="293"/>
      <c r="W215" s="294"/>
      <c r="X215" s="143"/>
      <c r="Y215" s="144"/>
    </row>
    <row r="216" spans="5:25" ht="15" customHeight="1">
      <c r="E216" s="13"/>
      <c r="F216" s="71"/>
      <c r="G216" s="115"/>
      <c r="H216" s="176"/>
      <c r="I216" s="177"/>
      <c r="J216" s="177"/>
      <c r="K216" s="178"/>
      <c r="L216" s="176"/>
      <c r="M216" s="177"/>
      <c r="N216" s="177"/>
      <c r="O216" s="178"/>
      <c r="P216" s="176"/>
      <c r="Q216" s="177"/>
      <c r="R216" s="177"/>
      <c r="S216" s="178"/>
      <c r="T216" s="115"/>
      <c r="U216" s="130"/>
      <c r="V216" s="131"/>
      <c r="W216" s="132"/>
      <c r="X216" s="143"/>
      <c r="Y216" s="144"/>
    </row>
    <row r="217" spans="5:25" ht="15" customHeight="1">
      <c r="E217" s="13"/>
      <c r="F217" s="80" t="s">
        <v>15</v>
      </c>
      <c r="G217" s="116"/>
      <c r="H217" s="179"/>
      <c r="I217" s="180"/>
      <c r="J217" s="180"/>
      <c r="K217" s="181"/>
      <c r="L217" s="179"/>
      <c r="M217" s="180"/>
      <c r="N217" s="180"/>
      <c r="O217" s="181"/>
      <c r="P217" s="179"/>
      <c r="Q217" s="180"/>
      <c r="R217" s="180"/>
      <c r="S217" s="181"/>
      <c r="T217" s="116"/>
      <c r="U217" s="133"/>
      <c r="V217" s="134"/>
      <c r="W217" s="135"/>
      <c r="X217" s="141"/>
      <c r="Y217" s="142"/>
    </row>
    <row r="218" spans="5:25" ht="15" customHeight="1">
      <c r="E218" s="13"/>
      <c r="F218" s="71"/>
      <c r="G218" s="146" t="s">
        <v>411</v>
      </c>
      <c r="H218" s="155"/>
      <c r="I218" s="156"/>
      <c r="J218" s="156"/>
      <c r="K218" s="74"/>
      <c r="L218" s="155"/>
      <c r="M218" s="156"/>
      <c r="N218" s="156"/>
      <c r="O218" s="74"/>
      <c r="P218" s="155"/>
      <c r="Q218" s="156"/>
      <c r="R218" s="156"/>
      <c r="S218" s="74"/>
      <c r="T218" s="114" t="s">
        <v>28</v>
      </c>
      <c r="U218" s="127"/>
      <c r="V218" s="128"/>
      <c r="W218" s="129"/>
      <c r="X218" s="119"/>
      <c r="Y218" s="120"/>
    </row>
    <row r="219" spans="5:25" ht="15" customHeight="1">
      <c r="E219" s="13"/>
      <c r="F219" s="39" t="s">
        <v>16</v>
      </c>
      <c r="G219" s="115"/>
      <c r="H219" s="117"/>
      <c r="I219" s="118"/>
      <c r="J219" s="118"/>
      <c r="K219" s="75"/>
      <c r="L219" s="117"/>
      <c r="M219" s="118"/>
      <c r="N219" s="118"/>
      <c r="O219" s="75"/>
      <c r="P219" s="117"/>
      <c r="Q219" s="118"/>
      <c r="R219" s="118"/>
      <c r="S219" s="75"/>
      <c r="T219" s="115"/>
      <c r="U219" s="130"/>
      <c r="V219" s="131"/>
      <c r="W219" s="132"/>
      <c r="X219" s="143"/>
      <c r="Y219" s="144"/>
    </row>
    <row r="220" spans="5:25" ht="15" customHeight="1">
      <c r="E220" s="13"/>
      <c r="F220" s="10"/>
      <c r="G220" s="115"/>
      <c r="H220" s="117"/>
      <c r="I220" s="118"/>
      <c r="J220" s="118"/>
      <c r="K220" s="75"/>
      <c r="L220" s="117"/>
      <c r="M220" s="118"/>
      <c r="N220" s="118"/>
      <c r="O220" s="75"/>
      <c r="P220" s="117"/>
      <c r="Q220" s="118"/>
      <c r="R220" s="118"/>
      <c r="S220" s="75"/>
      <c r="T220" s="116"/>
      <c r="U220" s="133"/>
      <c r="V220" s="134"/>
      <c r="W220" s="135"/>
      <c r="X220" s="141"/>
      <c r="Y220" s="142"/>
    </row>
    <row r="221" spans="5:25" ht="15" customHeight="1">
      <c r="E221" s="13"/>
      <c r="F221" s="83" t="s">
        <v>387</v>
      </c>
      <c r="G221" s="115"/>
      <c r="H221" s="117"/>
      <c r="I221" s="118"/>
      <c r="J221" s="118"/>
      <c r="K221" s="75"/>
      <c r="L221" s="117"/>
      <c r="M221" s="118"/>
      <c r="N221" s="118"/>
      <c r="O221" s="75"/>
      <c r="P221" s="117"/>
      <c r="Q221" s="118"/>
      <c r="R221" s="118"/>
      <c r="S221" s="75"/>
      <c r="T221" s="114" t="s">
        <v>29</v>
      </c>
      <c r="U221" s="188" t="str">
        <f>IF(U215+U218=0,"",U215+U218)</f>
        <v/>
      </c>
      <c r="V221" s="189"/>
      <c r="W221" s="190"/>
      <c r="X221" s="119"/>
      <c r="Y221" s="120"/>
    </row>
    <row r="222" spans="5:25" ht="15" customHeight="1">
      <c r="E222" s="13"/>
      <c r="F222" s="10" t="str">
        <f>IF(OR($I$34="",F216="",F218=""),"",TEXT(WEEKDAY(DATE(2018+$I$34,F216,F218)),"aaa"))</f>
        <v/>
      </c>
      <c r="G222" s="115"/>
      <c r="H222" s="117"/>
      <c r="I222" s="118"/>
      <c r="J222" s="118"/>
      <c r="K222" s="75"/>
      <c r="L222" s="117"/>
      <c r="M222" s="118"/>
      <c r="N222" s="118"/>
      <c r="O222" s="75"/>
      <c r="P222" s="117"/>
      <c r="Q222" s="118"/>
      <c r="R222" s="118"/>
      <c r="S222" s="75"/>
      <c r="T222" s="115"/>
      <c r="U222" s="191"/>
      <c r="V222" s="192"/>
      <c r="W222" s="193"/>
      <c r="X222" s="143"/>
      <c r="Y222" s="144"/>
    </row>
    <row r="223" spans="5:25" ht="15" customHeight="1" thickBot="1">
      <c r="E223" s="13"/>
      <c r="F223" s="86" t="s">
        <v>388</v>
      </c>
      <c r="G223" s="138"/>
      <c r="H223" s="157"/>
      <c r="I223" s="158"/>
      <c r="J223" s="158"/>
      <c r="K223" s="76"/>
      <c r="L223" s="157"/>
      <c r="M223" s="158"/>
      <c r="N223" s="158"/>
      <c r="O223" s="76"/>
      <c r="P223" s="157"/>
      <c r="Q223" s="158"/>
      <c r="R223" s="158"/>
      <c r="S223" s="76"/>
      <c r="T223" s="138"/>
      <c r="U223" s="197"/>
      <c r="V223" s="198"/>
      <c r="W223" s="199"/>
      <c r="X223" s="139"/>
      <c r="Y223" s="140"/>
    </row>
    <row r="224" spans="5:25" ht="15" customHeight="1" thickTop="1">
      <c r="E224" s="13"/>
      <c r="F224" s="15"/>
      <c r="G224" s="114" t="s">
        <v>12</v>
      </c>
      <c r="H224" s="108"/>
      <c r="I224" s="109"/>
      <c r="J224" s="109"/>
      <c r="K224" s="110"/>
      <c r="L224" s="108"/>
      <c r="M224" s="109"/>
      <c r="N224" s="109"/>
      <c r="O224" s="110"/>
      <c r="P224" s="108"/>
      <c r="Q224" s="109"/>
      <c r="R224" s="109"/>
      <c r="S224" s="110"/>
      <c r="T224" s="115" t="s">
        <v>27</v>
      </c>
      <c r="U224" s="292"/>
      <c r="V224" s="293"/>
      <c r="W224" s="294"/>
      <c r="X224" s="143"/>
      <c r="Y224" s="144"/>
    </row>
    <row r="225" spans="5:25" ht="15" customHeight="1">
      <c r="E225" s="13"/>
      <c r="F225" s="71"/>
      <c r="G225" s="115"/>
      <c r="H225" s="108"/>
      <c r="I225" s="109"/>
      <c r="J225" s="109"/>
      <c r="K225" s="110"/>
      <c r="L225" s="108"/>
      <c r="M225" s="109"/>
      <c r="N225" s="109"/>
      <c r="O225" s="110"/>
      <c r="P225" s="108"/>
      <c r="Q225" s="109"/>
      <c r="R225" s="109"/>
      <c r="S225" s="110"/>
      <c r="T225" s="115"/>
      <c r="U225" s="130"/>
      <c r="V225" s="131"/>
      <c r="W225" s="132"/>
      <c r="X225" s="143"/>
      <c r="Y225" s="144"/>
    </row>
    <row r="226" spans="5:25" ht="15" customHeight="1">
      <c r="E226" s="13"/>
      <c r="F226" s="80" t="s">
        <v>15</v>
      </c>
      <c r="G226" s="116"/>
      <c r="H226" s="111"/>
      <c r="I226" s="112"/>
      <c r="J226" s="112"/>
      <c r="K226" s="113"/>
      <c r="L226" s="111"/>
      <c r="M226" s="112"/>
      <c r="N226" s="112"/>
      <c r="O226" s="113"/>
      <c r="P226" s="111"/>
      <c r="Q226" s="112"/>
      <c r="R226" s="112"/>
      <c r="S226" s="113"/>
      <c r="T226" s="116"/>
      <c r="U226" s="133"/>
      <c r="V226" s="134"/>
      <c r="W226" s="135"/>
      <c r="X226" s="141"/>
      <c r="Y226" s="142"/>
    </row>
    <row r="227" spans="5:25" ht="15" customHeight="1">
      <c r="E227" s="13"/>
      <c r="F227" s="71"/>
      <c r="G227" s="146" t="s">
        <v>411</v>
      </c>
      <c r="H227" s="155"/>
      <c r="I227" s="156"/>
      <c r="J227" s="156"/>
      <c r="K227" s="74"/>
      <c r="L227" s="155"/>
      <c r="M227" s="156"/>
      <c r="N227" s="156"/>
      <c r="O227" s="74"/>
      <c r="P227" s="155"/>
      <c r="Q227" s="156"/>
      <c r="R227" s="156"/>
      <c r="S227" s="74"/>
      <c r="T227" s="114" t="s">
        <v>28</v>
      </c>
      <c r="U227" s="127"/>
      <c r="V227" s="128"/>
      <c r="W227" s="129"/>
      <c r="X227" s="119"/>
      <c r="Y227" s="120"/>
    </row>
    <row r="228" spans="5:25" ht="15" customHeight="1">
      <c r="E228" s="13"/>
      <c r="F228" s="39" t="s">
        <v>16</v>
      </c>
      <c r="G228" s="115"/>
      <c r="H228" s="117"/>
      <c r="I228" s="118"/>
      <c r="J228" s="118"/>
      <c r="K228" s="75"/>
      <c r="L228" s="117"/>
      <c r="M228" s="118"/>
      <c r="N228" s="118"/>
      <c r="O228" s="75"/>
      <c r="P228" s="117"/>
      <c r="Q228" s="118"/>
      <c r="R228" s="118"/>
      <c r="S228" s="75"/>
      <c r="T228" s="115"/>
      <c r="U228" s="130"/>
      <c r="V228" s="131"/>
      <c r="W228" s="132"/>
      <c r="X228" s="143"/>
      <c r="Y228" s="144"/>
    </row>
    <row r="229" spans="5:25" ht="15" customHeight="1">
      <c r="E229" s="13"/>
      <c r="F229" s="10"/>
      <c r="G229" s="115"/>
      <c r="H229" s="117"/>
      <c r="I229" s="118"/>
      <c r="J229" s="118"/>
      <c r="K229" s="75"/>
      <c r="L229" s="117"/>
      <c r="M229" s="118"/>
      <c r="N229" s="118"/>
      <c r="O229" s="75"/>
      <c r="P229" s="117"/>
      <c r="Q229" s="118"/>
      <c r="R229" s="118"/>
      <c r="S229" s="75"/>
      <c r="T229" s="116"/>
      <c r="U229" s="133"/>
      <c r="V229" s="134"/>
      <c r="W229" s="135"/>
      <c r="X229" s="141"/>
      <c r="Y229" s="142"/>
    </row>
    <row r="230" spans="5:25" ht="15" customHeight="1">
      <c r="E230" s="13"/>
      <c r="F230" s="83" t="s">
        <v>387</v>
      </c>
      <c r="G230" s="115"/>
      <c r="H230" s="117"/>
      <c r="I230" s="118"/>
      <c r="J230" s="118"/>
      <c r="K230" s="75"/>
      <c r="L230" s="117"/>
      <c r="M230" s="118"/>
      <c r="N230" s="118"/>
      <c r="O230" s="75"/>
      <c r="P230" s="117"/>
      <c r="Q230" s="118"/>
      <c r="R230" s="118"/>
      <c r="S230" s="75"/>
      <c r="T230" s="114" t="s">
        <v>29</v>
      </c>
      <c r="U230" s="188" t="str">
        <f>IF(U224+U227=0,"",U224+U227)</f>
        <v/>
      </c>
      <c r="V230" s="189"/>
      <c r="W230" s="190"/>
      <c r="X230" s="119"/>
      <c r="Y230" s="120"/>
    </row>
    <row r="231" spans="5:25" ht="15" customHeight="1">
      <c r="E231" s="13"/>
      <c r="F231" s="10" t="str">
        <f>IF(OR($I$34="",F225="",F227=""),"",TEXT(WEEKDAY(DATE(2018+$I$34,F225,F227)),"aaa"))</f>
        <v/>
      </c>
      <c r="G231" s="115"/>
      <c r="H231" s="117"/>
      <c r="I231" s="118"/>
      <c r="J231" s="118"/>
      <c r="K231" s="75"/>
      <c r="L231" s="117"/>
      <c r="M231" s="118"/>
      <c r="N231" s="118"/>
      <c r="O231" s="75"/>
      <c r="P231" s="117"/>
      <c r="Q231" s="118"/>
      <c r="R231" s="118"/>
      <c r="S231" s="75"/>
      <c r="T231" s="115"/>
      <c r="U231" s="191"/>
      <c r="V231" s="192"/>
      <c r="W231" s="193"/>
      <c r="X231" s="143"/>
      <c r="Y231" s="144"/>
    </row>
    <row r="232" spans="5:25" ht="15" customHeight="1" thickBot="1">
      <c r="E232" s="13"/>
      <c r="F232" s="86" t="s">
        <v>388</v>
      </c>
      <c r="G232" s="138"/>
      <c r="H232" s="157"/>
      <c r="I232" s="158"/>
      <c r="J232" s="158"/>
      <c r="K232" s="76"/>
      <c r="L232" s="157"/>
      <c r="M232" s="158"/>
      <c r="N232" s="158"/>
      <c r="O232" s="76"/>
      <c r="P232" s="157"/>
      <c r="Q232" s="158"/>
      <c r="R232" s="158"/>
      <c r="S232" s="76"/>
      <c r="T232" s="138"/>
      <c r="U232" s="191"/>
      <c r="V232" s="192"/>
      <c r="W232" s="193"/>
      <c r="X232" s="139"/>
      <c r="Y232" s="140"/>
    </row>
    <row r="233" spans="5:25" ht="15" customHeight="1" thickTop="1">
      <c r="E233" s="13"/>
      <c r="F233" s="15"/>
      <c r="G233" s="114" t="s">
        <v>12</v>
      </c>
      <c r="H233" s="108"/>
      <c r="I233" s="109"/>
      <c r="J233" s="109"/>
      <c r="K233" s="110"/>
      <c r="L233" s="108"/>
      <c r="M233" s="109"/>
      <c r="N233" s="109"/>
      <c r="O233" s="110"/>
      <c r="P233" s="108"/>
      <c r="Q233" s="109"/>
      <c r="R233" s="109"/>
      <c r="S233" s="110"/>
      <c r="T233" s="115" t="s">
        <v>27</v>
      </c>
      <c r="U233" s="292"/>
      <c r="V233" s="293"/>
      <c r="W233" s="294"/>
      <c r="X233" s="143"/>
      <c r="Y233" s="144"/>
    </row>
    <row r="234" spans="5:25" ht="15" customHeight="1">
      <c r="E234" s="13"/>
      <c r="F234" s="71"/>
      <c r="G234" s="115"/>
      <c r="H234" s="108"/>
      <c r="I234" s="109"/>
      <c r="J234" s="109"/>
      <c r="K234" s="110"/>
      <c r="L234" s="108"/>
      <c r="M234" s="109"/>
      <c r="N234" s="109"/>
      <c r="O234" s="110"/>
      <c r="P234" s="108"/>
      <c r="Q234" s="109"/>
      <c r="R234" s="109"/>
      <c r="S234" s="110"/>
      <c r="T234" s="115"/>
      <c r="U234" s="130"/>
      <c r="V234" s="131"/>
      <c r="W234" s="132"/>
      <c r="X234" s="143"/>
      <c r="Y234" s="144"/>
    </row>
    <row r="235" spans="5:25" ht="15" customHeight="1">
      <c r="E235" s="13"/>
      <c r="F235" s="80" t="s">
        <v>15</v>
      </c>
      <c r="G235" s="116"/>
      <c r="H235" s="111"/>
      <c r="I235" s="112"/>
      <c r="J235" s="112"/>
      <c r="K235" s="113"/>
      <c r="L235" s="111"/>
      <c r="M235" s="112"/>
      <c r="N235" s="112"/>
      <c r="O235" s="113"/>
      <c r="P235" s="111"/>
      <c r="Q235" s="112"/>
      <c r="R235" s="112"/>
      <c r="S235" s="113"/>
      <c r="T235" s="116"/>
      <c r="U235" s="133"/>
      <c r="V235" s="134"/>
      <c r="W235" s="135"/>
      <c r="X235" s="141"/>
      <c r="Y235" s="142"/>
    </row>
    <row r="236" spans="5:25" ht="15" customHeight="1">
      <c r="E236" s="13"/>
      <c r="F236" s="71"/>
      <c r="G236" s="146" t="s">
        <v>411</v>
      </c>
      <c r="H236" s="155"/>
      <c r="I236" s="156"/>
      <c r="J236" s="156"/>
      <c r="K236" s="74"/>
      <c r="L236" s="155"/>
      <c r="M236" s="156"/>
      <c r="N236" s="156"/>
      <c r="O236" s="74"/>
      <c r="P236" s="155"/>
      <c r="Q236" s="156"/>
      <c r="R236" s="156"/>
      <c r="S236" s="74"/>
      <c r="T236" s="114" t="s">
        <v>28</v>
      </c>
      <c r="U236" s="127"/>
      <c r="V236" s="128"/>
      <c r="W236" s="129"/>
      <c r="X236" s="119"/>
      <c r="Y236" s="120"/>
    </row>
    <row r="237" spans="5:25" ht="15" customHeight="1">
      <c r="E237" s="13"/>
      <c r="F237" s="39" t="s">
        <v>16</v>
      </c>
      <c r="G237" s="115"/>
      <c r="H237" s="117"/>
      <c r="I237" s="118"/>
      <c r="J237" s="118"/>
      <c r="K237" s="75"/>
      <c r="L237" s="117"/>
      <c r="M237" s="118"/>
      <c r="N237" s="118"/>
      <c r="O237" s="75"/>
      <c r="P237" s="117"/>
      <c r="Q237" s="118"/>
      <c r="R237" s="118"/>
      <c r="S237" s="75"/>
      <c r="T237" s="115"/>
      <c r="U237" s="130"/>
      <c r="V237" s="131"/>
      <c r="W237" s="132"/>
      <c r="X237" s="143"/>
      <c r="Y237" s="144"/>
    </row>
    <row r="238" spans="5:25" ht="15" customHeight="1">
      <c r="E238" s="13"/>
      <c r="F238" s="10"/>
      <c r="G238" s="115"/>
      <c r="H238" s="117"/>
      <c r="I238" s="118"/>
      <c r="J238" s="118"/>
      <c r="K238" s="75"/>
      <c r="L238" s="117"/>
      <c r="M238" s="118"/>
      <c r="N238" s="118"/>
      <c r="O238" s="75"/>
      <c r="P238" s="117"/>
      <c r="Q238" s="118"/>
      <c r="R238" s="118"/>
      <c r="S238" s="75"/>
      <c r="T238" s="116"/>
      <c r="U238" s="133"/>
      <c r="V238" s="134"/>
      <c r="W238" s="135"/>
      <c r="X238" s="141"/>
      <c r="Y238" s="142"/>
    </row>
    <row r="239" spans="5:25" ht="15" customHeight="1">
      <c r="E239" s="13"/>
      <c r="F239" s="83" t="s">
        <v>387</v>
      </c>
      <c r="G239" s="115"/>
      <c r="H239" s="117"/>
      <c r="I239" s="118"/>
      <c r="J239" s="118"/>
      <c r="K239" s="75"/>
      <c r="L239" s="117"/>
      <c r="M239" s="118"/>
      <c r="N239" s="118"/>
      <c r="O239" s="75"/>
      <c r="P239" s="117"/>
      <c r="Q239" s="118"/>
      <c r="R239" s="118"/>
      <c r="S239" s="75"/>
      <c r="T239" s="114" t="s">
        <v>29</v>
      </c>
      <c r="U239" s="188" t="str">
        <f>IF(U233+U236=0,"",U233+U236)</f>
        <v/>
      </c>
      <c r="V239" s="189"/>
      <c r="W239" s="190"/>
      <c r="X239" s="119"/>
      <c r="Y239" s="120"/>
    </row>
    <row r="240" spans="5:25" ht="15" customHeight="1">
      <c r="E240" s="13"/>
      <c r="F240" s="10" t="str">
        <f>IF(OR($I$34="",F234="",F236=""),"",TEXT(WEEKDAY(DATE(2018+$I$34,F234,F236)),"aaa"))</f>
        <v/>
      </c>
      <c r="G240" s="115"/>
      <c r="H240" s="117"/>
      <c r="I240" s="118"/>
      <c r="J240" s="118"/>
      <c r="K240" s="75"/>
      <c r="L240" s="117"/>
      <c r="M240" s="118"/>
      <c r="N240" s="118"/>
      <c r="O240" s="75"/>
      <c r="P240" s="117"/>
      <c r="Q240" s="118"/>
      <c r="R240" s="118"/>
      <c r="S240" s="75"/>
      <c r="T240" s="115"/>
      <c r="U240" s="191"/>
      <c r="V240" s="192"/>
      <c r="W240" s="193"/>
      <c r="X240" s="143"/>
      <c r="Y240" s="144"/>
    </row>
    <row r="241" spans="1:30" ht="15" customHeight="1" thickBot="1">
      <c r="E241" s="13"/>
      <c r="F241" s="86" t="s">
        <v>388</v>
      </c>
      <c r="G241" s="138"/>
      <c r="H241" s="157"/>
      <c r="I241" s="158"/>
      <c r="J241" s="158"/>
      <c r="K241" s="76"/>
      <c r="L241" s="157"/>
      <c r="M241" s="158"/>
      <c r="N241" s="158"/>
      <c r="O241" s="76"/>
      <c r="P241" s="157"/>
      <c r="Q241" s="158"/>
      <c r="R241" s="158"/>
      <c r="S241" s="76"/>
      <c r="T241" s="138"/>
      <c r="U241" s="197"/>
      <c r="V241" s="198"/>
      <c r="W241" s="199"/>
      <c r="X241" s="139"/>
      <c r="Y241" s="140"/>
    </row>
    <row r="242" spans="1:30" ht="15" customHeight="1" thickTop="1">
      <c r="E242" s="13"/>
      <c r="F242" s="15"/>
      <c r="G242" s="114" t="s">
        <v>12</v>
      </c>
      <c r="H242" s="108"/>
      <c r="I242" s="109"/>
      <c r="J242" s="109"/>
      <c r="K242" s="110"/>
      <c r="L242" s="108"/>
      <c r="M242" s="109"/>
      <c r="N242" s="109"/>
      <c r="O242" s="110"/>
      <c r="P242" s="108"/>
      <c r="Q242" s="109"/>
      <c r="R242" s="109"/>
      <c r="S242" s="110"/>
      <c r="T242" s="115" t="s">
        <v>27</v>
      </c>
      <c r="U242" s="292"/>
      <c r="V242" s="293"/>
      <c r="W242" s="294"/>
      <c r="X242" s="143"/>
      <c r="Y242" s="144"/>
    </row>
    <row r="243" spans="1:30" ht="15" customHeight="1">
      <c r="E243" s="13"/>
      <c r="F243" s="71"/>
      <c r="G243" s="115"/>
      <c r="H243" s="108"/>
      <c r="I243" s="109"/>
      <c r="J243" s="109"/>
      <c r="K243" s="110"/>
      <c r="L243" s="108"/>
      <c r="M243" s="109"/>
      <c r="N243" s="109"/>
      <c r="O243" s="110"/>
      <c r="P243" s="108"/>
      <c r="Q243" s="109"/>
      <c r="R243" s="109"/>
      <c r="S243" s="110"/>
      <c r="T243" s="115"/>
      <c r="U243" s="130"/>
      <c r="V243" s="131"/>
      <c r="W243" s="132"/>
      <c r="X243" s="143"/>
      <c r="Y243" s="144"/>
    </row>
    <row r="244" spans="1:30" ht="15" customHeight="1">
      <c r="E244" s="13"/>
      <c r="F244" s="80" t="s">
        <v>15</v>
      </c>
      <c r="G244" s="116"/>
      <c r="H244" s="111"/>
      <c r="I244" s="112"/>
      <c r="J244" s="112"/>
      <c r="K244" s="113"/>
      <c r="L244" s="111"/>
      <c r="M244" s="112"/>
      <c r="N244" s="112"/>
      <c r="O244" s="113"/>
      <c r="P244" s="111"/>
      <c r="Q244" s="112"/>
      <c r="R244" s="112"/>
      <c r="S244" s="113"/>
      <c r="T244" s="116"/>
      <c r="U244" s="133"/>
      <c r="V244" s="134"/>
      <c r="W244" s="135"/>
      <c r="X244" s="141"/>
      <c r="Y244" s="142"/>
    </row>
    <row r="245" spans="1:30" ht="15" customHeight="1">
      <c r="E245" s="13"/>
      <c r="F245" s="71"/>
      <c r="G245" s="146" t="s">
        <v>411</v>
      </c>
      <c r="H245" s="155"/>
      <c r="I245" s="156"/>
      <c r="J245" s="156"/>
      <c r="K245" s="74"/>
      <c r="L245" s="155"/>
      <c r="M245" s="156"/>
      <c r="N245" s="156"/>
      <c r="O245" s="74"/>
      <c r="P245" s="155"/>
      <c r="Q245" s="156"/>
      <c r="R245" s="156"/>
      <c r="S245" s="74"/>
      <c r="T245" s="114" t="s">
        <v>28</v>
      </c>
      <c r="U245" s="127"/>
      <c r="V245" s="128"/>
      <c r="W245" s="129"/>
      <c r="X245" s="119"/>
      <c r="Y245" s="120"/>
    </row>
    <row r="246" spans="1:30" ht="15" customHeight="1">
      <c r="E246" s="13"/>
      <c r="F246" s="39" t="s">
        <v>16</v>
      </c>
      <c r="G246" s="115"/>
      <c r="H246" s="117"/>
      <c r="I246" s="118"/>
      <c r="J246" s="118"/>
      <c r="K246" s="75"/>
      <c r="L246" s="117"/>
      <c r="M246" s="118"/>
      <c r="N246" s="118"/>
      <c r="O246" s="75"/>
      <c r="P246" s="117"/>
      <c r="Q246" s="118"/>
      <c r="R246" s="118"/>
      <c r="S246" s="75"/>
      <c r="T246" s="115"/>
      <c r="U246" s="130"/>
      <c r="V246" s="131"/>
      <c r="W246" s="132"/>
      <c r="X246" s="143"/>
      <c r="Y246" s="144"/>
    </row>
    <row r="247" spans="1:30" ht="15" customHeight="1">
      <c r="E247" s="13"/>
      <c r="F247" s="10"/>
      <c r="G247" s="115"/>
      <c r="H247" s="117"/>
      <c r="I247" s="118"/>
      <c r="J247" s="118"/>
      <c r="K247" s="75"/>
      <c r="L247" s="117"/>
      <c r="M247" s="118"/>
      <c r="N247" s="118"/>
      <c r="O247" s="75"/>
      <c r="P247" s="117"/>
      <c r="Q247" s="118"/>
      <c r="R247" s="118"/>
      <c r="S247" s="75"/>
      <c r="T247" s="116"/>
      <c r="U247" s="133"/>
      <c r="V247" s="134"/>
      <c r="W247" s="135"/>
      <c r="X247" s="141"/>
      <c r="Y247" s="142"/>
    </row>
    <row r="248" spans="1:30" ht="15" customHeight="1">
      <c r="E248" s="13"/>
      <c r="F248" s="83" t="s">
        <v>387</v>
      </c>
      <c r="G248" s="115"/>
      <c r="H248" s="117"/>
      <c r="I248" s="118"/>
      <c r="J248" s="118"/>
      <c r="K248" s="75"/>
      <c r="L248" s="117"/>
      <c r="M248" s="118"/>
      <c r="N248" s="118"/>
      <c r="O248" s="75"/>
      <c r="P248" s="117"/>
      <c r="Q248" s="118"/>
      <c r="R248" s="118"/>
      <c r="S248" s="75"/>
      <c r="T248" s="114" t="s">
        <v>29</v>
      </c>
      <c r="U248" s="188" t="str">
        <f>IF(U242+U245=0,"",U242+U245)</f>
        <v/>
      </c>
      <c r="V248" s="189"/>
      <c r="W248" s="190"/>
      <c r="X248" s="119"/>
      <c r="Y248" s="120"/>
    </row>
    <row r="249" spans="1:30" ht="15" customHeight="1">
      <c r="E249" s="13"/>
      <c r="F249" s="10" t="str">
        <f>IF(OR($I$34="",F243="",F245=""),"",TEXT(WEEKDAY(DATE(2018+$I$34,F243,F245)),"aaa"))</f>
        <v/>
      </c>
      <c r="G249" s="115"/>
      <c r="H249" s="117"/>
      <c r="I249" s="118"/>
      <c r="J249" s="118"/>
      <c r="K249" s="75"/>
      <c r="L249" s="117"/>
      <c r="M249" s="118"/>
      <c r="N249" s="118"/>
      <c r="O249" s="75"/>
      <c r="P249" s="117"/>
      <c r="Q249" s="118"/>
      <c r="R249" s="118"/>
      <c r="S249" s="75"/>
      <c r="T249" s="115"/>
      <c r="U249" s="191"/>
      <c r="V249" s="192"/>
      <c r="W249" s="193"/>
      <c r="X249" s="143"/>
      <c r="Y249" s="144"/>
    </row>
    <row r="250" spans="1:30" ht="15" customHeight="1" thickBot="1">
      <c r="E250" s="13"/>
      <c r="F250" s="87" t="s">
        <v>388</v>
      </c>
      <c r="G250" s="115"/>
      <c r="H250" s="117"/>
      <c r="I250" s="187"/>
      <c r="J250" s="187"/>
      <c r="K250" s="77"/>
      <c r="L250" s="186"/>
      <c r="M250" s="187"/>
      <c r="N250" s="187"/>
      <c r="O250" s="77"/>
      <c r="P250" s="186"/>
      <c r="Q250" s="187"/>
      <c r="R250" s="187"/>
      <c r="S250" s="77"/>
      <c r="T250" s="182"/>
      <c r="U250" s="194"/>
      <c r="V250" s="195"/>
      <c r="W250" s="196"/>
      <c r="X250" s="141"/>
      <c r="Y250" s="142"/>
    </row>
    <row r="251" spans="1:30" ht="15" customHeight="1" thickBot="1">
      <c r="A251" s="63"/>
      <c r="B251" s="63"/>
      <c r="C251" s="63"/>
      <c r="D251" s="63"/>
      <c r="G251" s="79"/>
      <c r="H251" s="79"/>
      <c r="AA251" s="63"/>
      <c r="AB251" s="63"/>
      <c r="AC251" s="63"/>
      <c r="AD251" s="63"/>
    </row>
  </sheetData>
  <sheetProtection formatCells="0"/>
  <dataConsolidate/>
  <mergeCells count="808">
    <mergeCell ref="X133:Y133"/>
    <mergeCell ref="X247:Y247"/>
    <mergeCell ref="P76:R76"/>
    <mergeCell ref="X245:Y245"/>
    <mergeCell ref="X246:Y246"/>
    <mergeCell ref="X242:Y242"/>
    <mergeCell ref="X244:Y244"/>
    <mergeCell ref="P237:R237"/>
    <mergeCell ref="U90:W91"/>
    <mergeCell ref="W201:Y201"/>
    <mergeCell ref="H202:Y202"/>
    <mergeCell ref="U242:W244"/>
    <mergeCell ref="U245:W247"/>
    <mergeCell ref="U128:W130"/>
    <mergeCell ref="U131:W133"/>
    <mergeCell ref="U147:W148"/>
    <mergeCell ref="U149:W151"/>
    <mergeCell ref="U152:W154"/>
    <mergeCell ref="U158:W160"/>
    <mergeCell ref="U161:W163"/>
    <mergeCell ref="U167:W169"/>
    <mergeCell ref="U170:W172"/>
    <mergeCell ref="T142:U142"/>
    <mergeCell ref="T245:T247"/>
    <mergeCell ref="V142:Y142"/>
    <mergeCell ref="X250:Y250"/>
    <mergeCell ref="H248:J248"/>
    <mergeCell ref="L248:N248"/>
    <mergeCell ref="H250:J250"/>
    <mergeCell ref="L250:N250"/>
    <mergeCell ref="P250:R250"/>
    <mergeCell ref="U248:W250"/>
    <mergeCell ref="X248:Y248"/>
    <mergeCell ref="X249:Y249"/>
    <mergeCell ref="H249:J249"/>
    <mergeCell ref="L249:N249"/>
    <mergeCell ref="P249:R249"/>
    <mergeCell ref="H204:K204"/>
    <mergeCell ref="L204:O204"/>
    <mergeCell ref="P204:S204"/>
    <mergeCell ref="X204:Y205"/>
    <mergeCell ref="H205:K205"/>
    <mergeCell ref="X243:Y243"/>
    <mergeCell ref="U239:W241"/>
    <mergeCell ref="X239:Y239"/>
    <mergeCell ref="X234:Y234"/>
    <mergeCell ref="X235:Y235"/>
    <mergeCell ref="P228:R228"/>
    <mergeCell ref="F22:G23"/>
    <mergeCell ref="H22:K23"/>
    <mergeCell ref="L74:N74"/>
    <mergeCell ref="L76:N76"/>
    <mergeCell ref="F41:G41"/>
    <mergeCell ref="F42:G42"/>
    <mergeCell ref="H76:J76"/>
    <mergeCell ref="H72:J72"/>
    <mergeCell ref="H73:J73"/>
    <mergeCell ref="H37:L39"/>
    <mergeCell ref="H31:Y31"/>
    <mergeCell ref="H28:I28"/>
    <mergeCell ref="U25:Y25"/>
    <mergeCell ref="K28:L28"/>
    <mergeCell ref="K26:L26"/>
    <mergeCell ref="H32:Y32"/>
    <mergeCell ref="H33:Y33"/>
    <mergeCell ref="F30:G30"/>
    <mergeCell ref="J30:K30"/>
    <mergeCell ref="S25:T25"/>
    <mergeCell ref="Q30:R30"/>
    <mergeCell ref="Q28:S28"/>
    <mergeCell ref="H66:J66"/>
    <mergeCell ref="P75:R75"/>
    <mergeCell ref="H239:J239"/>
    <mergeCell ref="H240:J240"/>
    <mergeCell ref="X240:Y240"/>
    <mergeCell ref="X237:Y237"/>
    <mergeCell ref="H238:J238"/>
    <mergeCell ref="X238:Y238"/>
    <mergeCell ref="H237:J237"/>
    <mergeCell ref="H232:J232"/>
    <mergeCell ref="X232:Y232"/>
    <mergeCell ref="H233:K235"/>
    <mergeCell ref="T233:T235"/>
    <mergeCell ref="X233:Y233"/>
    <mergeCell ref="T230:T232"/>
    <mergeCell ref="U230:W232"/>
    <mergeCell ref="X230:Y230"/>
    <mergeCell ref="H231:J231"/>
    <mergeCell ref="L231:N231"/>
    <mergeCell ref="P231:R231"/>
    <mergeCell ref="X231:Y231"/>
    <mergeCell ref="H230:J230"/>
    <mergeCell ref="L230:N230"/>
    <mergeCell ref="P230:R230"/>
    <mergeCell ref="X241:Y241"/>
    <mergeCell ref="U204:W205"/>
    <mergeCell ref="H236:J236"/>
    <mergeCell ref="P236:R236"/>
    <mergeCell ref="P248:R248"/>
    <mergeCell ref="T248:T250"/>
    <mergeCell ref="T236:T238"/>
    <mergeCell ref="T242:T244"/>
    <mergeCell ref="L205:O205"/>
    <mergeCell ref="P205:S205"/>
    <mergeCell ref="H247:J247"/>
    <mergeCell ref="L247:N247"/>
    <mergeCell ref="P247:R247"/>
    <mergeCell ref="H245:J245"/>
    <mergeCell ref="H246:J246"/>
    <mergeCell ref="L246:N246"/>
    <mergeCell ref="P246:R246"/>
    <mergeCell ref="H241:J241"/>
    <mergeCell ref="H242:K244"/>
    <mergeCell ref="L242:O244"/>
    <mergeCell ref="P242:S244"/>
    <mergeCell ref="L245:N245"/>
    <mergeCell ref="P245:R245"/>
    <mergeCell ref="X236:Y236"/>
    <mergeCell ref="T201:V201"/>
    <mergeCell ref="L239:N239"/>
    <mergeCell ref="P239:R239"/>
    <mergeCell ref="T239:T241"/>
    <mergeCell ref="L240:N240"/>
    <mergeCell ref="P240:R240"/>
    <mergeCell ref="L238:N238"/>
    <mergeCell ref="P238:R238"/>
    <mergeCell ref="U206:W208"/>
    <mergeCell ref="U209:W211"/>
    <mergeCell ref="U215:W217"/>
    <mergeCell ref="U218:W220"/>
    <mergeCell ref="U224:W226"/>
    <mergeCell ref="U227:W229"/>
    <mergeCell ref="U233:W235"/>
    <mergeCell ref="U236:W238"/>
    <mergeCell ref="L236:N236"/>
    <mergeCell ref="L241:N241"/>
    <mergeCell ref="P241:R241"/>
    <mergeCell ref="L237:N237"/>
    <mergeCell ref="L232:N232"/>
    <mergeCell ref="P232:R232"/>
    <mergeCell ref="L233:O235"/>
    <mergeCell ref="P233:S235"/>
    <mergeCell ref="H224:K226"/>
    <mergeCell ref="L224:O226"/>
    <mergeCell ref="P224:S226"/>
    <mergeCell ref="T224:T226"/>
    <mergeCell ref="X224:Y224"/>
    <mergeCell ref="H229:J229"/>
    <mergeCell ref="L229:N229"/>
    <mergeCell ref="P229:R229"/>
    <mergeCell ref="X229:Y229"/>
    <mergeCell ref="X225:Y225"/>
    <mergeCell ref="X226:Y226"/>
    <mergeCell ref="H227:J227"/>
    <mergeCell ref="L227:N227"/>
    <mergeCell ref="P227:R227"/>
    <mergeCell ref="T227:T229"/>
    <mergeCell ref="X227:Y227"/>
    <mergeCell ref="H228:J228"/>
    <mergeCell ref="L228:N228"/>
    <mergeCell ref="X228:Y228"/>
    <mergeCell ref="H221:J221"/>
    <mergeCell ref="L221:N221"/>
    <mergeCell ref="P221:R221"/>
    <mergeCell ref="T221:T223"/>
    <mergeCell ref="U221:W223"/>
    <mergeCell ref="X221:Y221"/>
    <mergeCell ref="H222:J222"/>
    <mergeCell ref="L222:N222"/>
    <mergeCell ref="P222:R222"/>
    <mergeCell ref="X222:Y222"/>
    <mergeCell ref="H223:J223"/>
    <mergeCell ref="L223:N223"/>
    <mergeCell ref="P223:R223"/>
    <mergeCell ref="X223:Y223"/>
    <mergeCell ref="H215:K217"/>
    <mergeCell ref="L215:O217"/>
    <mergeCell ref="P215:S217"/>
    <mergeCell ref="T215:T217"/>
    <mergeCell ref="X215:Y215"/>
    <mergeCell ref="H220:J220"/>
    <mergeCell ref="L220:N220"/>
    <mergeCell ref="P220:R220"/>
    <mergeCell ref="X220:Y220"/>
    <mergeCell ref="X216:Y216"/>
    <mergeCell ref="X217:Y217"/>
    <mergeCell ref="H218:J218"/>
    <mergeCell ref="L218:N218"/>
    <mergeCell ref="P218:R218"/>
    <mergeCell ref="T218:T220"/>
    <mergeCell ref="X218:Y218"/>
    <mergeCell ref="H219:J219"/>
    <mergeCell ref="L219:N219"/>
    <mergeCell ref="P219:R219"/>
    <mergeCell ref="X219:Y219"/>
    <mergeCell ref="H212:J212"/>
    <mergeCell ref="L212:N212"/>
    <mergeCell ref="P212:R212"/>
    <mergeCell ref="T212:T214"/>
    <mergeCell ref="U212:W214"/>
    <mergeCell ref="X212:Y212"/>
    <mergeCell ref="H213:J213"/>
    <mergeCell ref="L213:N213"/>
    <mergeCell ref="P213:R213"/>
    <mergeCell ref="X213:Y213"/>
    <mergeCell ref="H214:J214"/>
    <mergeCell ref="L214:N214"/>
    <mergeCell ref="P214:R214"/>
    <mergeCell ref="X214:Y214"/>
    <mergeCell ref="H210:J210"/>
    <mergeCell ref="L210:N210"/>
    <mergeCell ref="P210:R210"/>
    <mergeCell ref="X210:Y210"/>
    <mergeCell ref="H211:J211"/>
    <mergeCell ref="L211:N211"/>
    <mergeCell ref="P211:R211"/>
    <mergeCell ref="X211:Y211"/>
    <mergeCell ref="X206:Y206"/>
    <mergeCell ref="X207:Y207"/>
    <mergeCell ref="X208:Y208"/>
    <mergeCell ref="H209:J209"/>
    <mergeCell ref="L209:N209"/>
    <mergeCell ref="P209:R209"/>
    <mergeCell ref="T209:T211"/>
    <mergeCell ref="X209:Y209"/>
    <mergeCell ref="H206:K208"/>
    <mergeCell ref="L206:O208"/>
    <mergeCell ref="P206:S208"/>
    <mergeCell ref="T206:T208"/>
    <mergeCell ref="H193:J193"/>
    <mergeCell ref="L193:N193"/>
    <mergeCell ref="P193:R193"/>
    <mergeCell ref="X193:Y193"/>
    <mergeCell ref="T199:U199"/>
    <mergeCell ref="V199:Y199"/>
    <mergeCell ref="H191:J191"/>
    <mergeCell ref="L191:N191"/>
    <mergeCell ref="P191:R191"/>
    <mergeCell ref="T191:T193"/>
    <mergeCell ref="U191:W193"/>
    <mergeCell ref="X191:Y191"/>
    <mergeCell ref="H192:J192"/>
    <mergeCell ref="L192:N192"/>
    <mergeCell ref="P192:R192"/>
    <mergeCell ref="X192:Y192"/>
    <mergeCell ref="H185:K187"/>
    <mergeCell ref="L185:O187"/>
    <mergeCell ref="P185:S187"/>
    <mergeCell ref="T185:T187"/>
    <mergeCell ref="X185:Y185"/>
    <mergeCell ref="H190:J190"/>
    <mergeCell ref="L190:N190"/>
    <mergeCell ref="P190:R190"/>
    <mergeCell ref="X190:Y190"/>
    <mergeCell ref="X186:Y186"/>
    <mergeCell ref="X187:Y187"/>
    <mergeCell ref="H188:J188"/>
    <mergeCell ref="L188:N188"/>
    <mergeCell ref="P188:R188"/>
    <mergeCell ref="T188:T190"/>
    <mergeCell ref="X188:Y188"/>
    <mergeCell ref="H189:J189"/>
    <mergeCell ref="L189:N189"/>
    <mergeCell ref="P189:R189"/>
    <mergeCell ref="X189:Y189"/>
    <mergeCell ref="U185:W187"/>
    <mergeCell ref="U188:W190"/>
    <mergeCell ref="H182:J182"/>
    <mergeCell ref="L182:N182"/>
    <mergeCell ref="P182:R182"/>
    <mergeCell ref="T182:T184"/>
    <mergeCell ref="U182:W184"/>
    <mergeCell ref="X182:Y182"/>
    <mergeCell ref="H183:J183"/>
    <mergeCell ref="L183:N183"/>
    <mergeCell ref="P183:R183"/>
    <mergeCell ref="X183:Y183"/>
    <mergeCell ref="H184:J184"/>
    <mergeCell ref="L184:N184"/>
    <mergeCell ref="P184:R184"/>
    <mergeCell ref="X184:Y184"/>
    <mergeCell ref="H176:K178"/>
    <mergeCell ref="L176:O178"/>
    <mergeCell ref="P176:S178"/>
    <mergeCell ref="T176:T178"/>
    <mergeCell ref="X176:Y176"/>
    <mergeCell ref="H181:J181"/>
    <mergeCell ref="L181:N181"/>
    <mergeCell ref="P181:R181"/>
    <mergeCell ref="X181:Y181"/>
    <mergeCell ref="X177:Y177"/>
    <mergeCell ref="X178:Y178"/>
    <mergeCell ref="H179:J179"/>
    <mergeCell ref="L179:N179"/>
    <mergeCell ref="P179:R179"/>
    <mergeCell ref="T179:T181"/>
    <mergeCell ref="X179:Y179"/>
    <mergeCell ref="H180:J180"/>
    <mergeCell ref="L180:N180"/>
    <mergeCell ref="P180:R180"/>
    <mergeCell ref="X180:Y180"/>
    <mergeCell ref="U176:W178"/>
    <mergeCell ref="U179:W181"/>
    <mergeCell ref="H173:J173"/>
    <mergeCell ref="L173:N173"/>
    <mergeCell ref="P173:R173"/>
    <mergeCell ref="T173:T175"/>
    <mergeCell ref="U173:W175"/>
    <mergeCell ref="X173:Y173"/>
    <mergeCell ref="H174:J174"/>
    <mergeCell ref="L174:N174"/>
    <mergeCell ref="P174:R174"/>
    <mergeCell ref="X174:Y174"/>
    <mergeCell ref="H175:J175"/>
    <mergeCell ref="L175:N175"/>
    <mergeCell ref="P175:R175"/>
    <mergeCell ref="X175:Y175"/>
    <mergeCell ref="L167:O169"/>
    <mergeCell ref="P167:S169"/>
    <mergeCell ref="T167:T169"/>
    <mergeCell ref="X167:Y167"/>
    <mergeCell ref="P171:R171"/>
    <mergeCell ref="X171:Y171"/>
    <mergeCell ref="H172:J172"/>
    <mergeCell ref="L172:N172"/>
    <mergeCell ref="P172:R172"/>
    <mergeCell ref="X172:Y172"/>
    <mergeCell ref="X168:Y168"/>
    <mergeCell ref="X169:Y169"/>
    <mergeCell ref="H170:J170"/>
    <mergeCell ref="L170:N170"/>
    <mergeCell ref="P170:R170"/>
    <mergeCell ref="T170:T172"/>
    <mergeCell ref="X170:Y170"/>
    <mergeCell ref="H171:J171"/>
    <mergeCell ref="L171:N171"/>
    <mergeCell ref="H167:K169"/>
    <mergeCell ref="L164:N164"/>
    <mergeCell ref="P164:R164"/>
    <mergeCell ref="T164:T166"/>
    <mergeCell ref="U164:W166"/>
    <mergeCell ref="X164:Y164"/>
    <mergeCell ref="H165:J165"/>
    <mergeCell ref="L165:N165"/>
    <mergeCell ref="P165:R165"/>
    <mergeCell ref="X165:Y165"/>
    <mergeCell ref="H166:J166"/>
    <mergeCell ref="L166:N166"/>
    <mergeCell ref="P166:R166"/>
    <mergeCell ref="X166:Y166"/>
    <mergeCell ref="H164:J164"/>
    <mergeCell ref="L158:O160"/>
    <mergeCell ref="P158:S160"/>
    <mergeCell ref="T158:T160"/>
    <mergeCell ref="X158:Y158"/>
    <mergeCell ref="P162:R162"/>
    <mergeCell ref="X162:Y162"/>
    <mergeCell ref="H163:J163"/>
    <mergeCell ref="L163:N163"/>
    <mergeCell ref="P163:R163"/>
    <mergeCell ref="X163:Y163"/>
    <mergeCell ref="X159:Y159"/>
    <mergeCell ref="X160:Y160"/>
    <mergeCell ref="H161:J161"/>
    <mergeCell ref="L161:N161"/>
    <mergeCell ref="P161:R161"/>
    <mergeCell ref="T161:T163"/>
    <mergeCell ref="X161:Y161"/>
    <mergeCell ref="H162:J162"/>
    <mergeCell ref="L162:N162"/>
    <mergeCell ref="H158:K160"/>
    <mergeCell ref="L155:N155"/>
    <mergeCell ref="P155:R155"/>
    <mergeCell ref="T155:T157"/>
    <mergeCell ref="U155:W157"/>
    <mergeCell ref="X155:Y155"/>
    <mergeCell ref="H156:J156"/>
    <mergeCell ref="L156:N156"/>
    <mergeCell ref="P156:R156"/>
    <mergeCell ref="X156:Y156"/>
    <mergeCell ref="H157:J157"/>
    <mergeCell ref="L157:N157"/>
    <mergeCell ref="P157:R157"/>
    <mergeCell ref="X157:Y157"/>
    <mergeCell ref="H155:J155"/>
    <mergeCell ref="X150:Y150"/>
    <mergeCell ref="X151:Y151"/>
    <mergeCell ref="H152:J152"/>
    <mergeCell ref="L152:N152"/>
    <mergeCell ref="P152:R152"/>
    <mergeCell ref="T152:T154"/>
    <mergeCell ref="X152:Y152"/>
    <mergeCell ref="H153:J153"/>
    <mergeCell ref="P148:S148"/>
    <mergeCell ref="H149:K151"/>
    <mergeCell ref="L149:O151"/>
    <mergeCell ref="P149:S151"/>
    <mergeCell ref="T149:T151"/>
    <mergeCell ref="L153:N153"/>
    <mergeCell ref="P153:R153"/>
    <mergeCell ref="X153:Y153"/>
    <mergeCell ref="H154:J154"/>
    <mergeCell ref="L154:N154"/>
    <mergeCell ref="P154:R154"/>
    <mergeCell ref="X154:Y154"/>
    <mergeCell ref="X149:Y149"/>
    <mergeCell ref="L90:O90"/>
    <mergeCell ref="H145:Y145"/>
    <mergeCell ref="H147:K147"/>
    <mergeCell ref="L147:O147"/>
    <mergeCell ref="P147:S147"/>
    <mergeCell ref="X147:Y148"/>
    <mergeCell ref="H148:K148"/>
    <mergeCell ref="L148:O148"/>
    <mergeCell ref="T144:V144"/>
    <mergeCell ref="W144:Y144"/>
    <mergeCell ref="H92:K94"/>
    <mergeCell ref="H97:J97"/>
    <mergeCell ref="H101:K103"/>
    <mergeCell ref="H105:J105"/>
    <mergeCell ref="X104:Y104"/>
    <mergeCell ref="T101:T103"/>
    <mergeCell ref="T92:T94"/>
    <mergeCell ref="L92:O94"/>
    <mergeCell ref="L101:O103"/>
    <mergeCell ref="P101:S103"/>
    <mergeCell ref="X101:Y101"/>
    <mergeCell ref="X102:Y102"/>
    <mergeCell ref="X103:Y103"/>
    <mergeCell ref="P90:S90"/>
    <mergeCell ref="T75:T77"/>
    <mergeCell ref="U75:W77"/>
    <mergeCell ref="X100:Y100"/>
    <mergeCell ref="P92:S94"/>
    <mergeCell ref="P98:R98"/>
    <mergeCell ref="T98:T100"/>
    <mergeCell ref="X98:Y98"/>
    <mergeCell ref="U101:W103"/>
    <mergeCell ref="U92:W94"/>
    <mergeCell ref="X74:Y74"/>
    <mergeCell ref="X76:Y76"/>
    <mergeCell ref="X92:Y92"/>
    <mergeCell ref="X93:Y93"/>
    <mergeCell ref="X99:Y99"/>
    <mergeCell ref="X96:Y96"/>
    <mergeCell ref="X97:Y97"/>
    <mergeCell ref="X95:Y95"/>
    <mergeCell ref="X112:Y112"/>
    <mergeCell ref="X75:Y75"/>
    <mergeCell ref="U104:W106"/>
    <mergeCell ref="U110:W112"/>
    <mergeCell ref="U113:W115"/>
    <mergeCell ref="X107:Y107"/>
    <mergeCell ref="L98:N98"/>
    <mergeCell ref="L99:N99"/>
    <mergeCell ref="P99:R99"/>
    <mergeCell ref="P100:R100"/>
    <mergeCell ref="L97:N97"/>
    <mergeCell ref="P97:R97"/>
    <mergeCell ref="U95:W97"/>
    <mergeCell ref="L106:N106"/>
    <mergeCell ref="L110:O112"/>
    <mergeCell ref="P110:S112"/>
    <mergeCell ref="X113:Y113"/>
    <mergeCell ref="T110:T112"/>
    <mergeCell ref="L104:N104"/>
    <mergeCell ref="L108:N108"/>
    <mergeCell ref="T69:T71"/>
    <mergeCell ref="T72:T74"/>
    <mergeCell ref="P74:R74"/>
    <mergeCell ref="H59:J59"/>
    <mergeCell ref="H74:J74"/>
    <mergeCell ref="P72:R72"/>
    <mergeCell ref="H69:K71"/>
    <mergeCell ref="L69:O71"/>
    <mergeCell ref="H68:J68"/>
    <mergeCell ref="H60:K62"/>
    <mergeCell ref="L60:O62"/>
    <mergeCell ref="L59:N59"/>
    <mergeCell ref="H55:J55"/>
    <mergeCell ref="H56:J56"/>
    <mergeCell ref="L55:N55"/>
    <mergeCell ref="L56:N56"/>
    <mergeCell ref="P55:R55"/>
    <mergeCell ref="L58:N58"/>
    <mergeCell ref="P60:S62"/>
    <mergeCell ref="P63:R63"/>
    <mergeCell ref="P64:R64"/>
    <mergeCell ref="P59:R59"/>
    <mergeCell ref="R43:S43"/>
    <mergeCell ref="P54:R54"/>
    <mergeCell ref="X46:Y46"/>
    <mergeCell ref="X47:Y47"/>
    <mergeCell ref="I45:W45"/>
    <mergeCell ref="L51:O53"/>
    <mergeCell ref="I48:W48"/>
    <mergeCell ref="P56:R56"/>
    <mergeCell ref="P58:R58"/>
    <mergeCell ref="H58:J58"/>
    <mergeCell ref="L57:N57"/>
    <mergeCell ref="P57:R57"/>
    <mergeCell ref="X51:Y51"/>
    <mergeCell ref="X52:Y52"/>
    <mergeCell ref="X53:Y53"/>
    <mergeCell ref="X54:Y54"/>
    <mergeCell ref="P51:S53"/>
    <mergeCell ref="T51:T53"/>
    <mergeCell ref="L54:N54"/>
    <mergeCell ref="I46:W46"/>
    <mergeCell ref="I47:W47"/>
    <mergeCell ref="H57:J57"/>
    <mergeCell ref="P49:S49"/>
    <mergeCell ref="H50:K50"/>
    <mergeCell ref="H30:I30"/>
    <mergeCell ref="N28:P28"/>
    <mergeCell ref="L30:P30"/>
    <mergeCell ref="F38:G38"/>
    <mergeCell ref="F39:G39"/>
    <mergeCell ref="F40:G40"/>
    <mergeCell ref="L50:O50"/>
    <mergeCell ref="P50:S50"/>
    <mergeCell ref="P37:Y37"/>
    <mergeCell ref="O43:Q43"/>
    <mergeCell ref="R38:S38"/>
    <mergeCell ref="T42:Y42"/>
    <mergeCell ref="N41:O41"/>
    <mergeCell ref="U39:W39"/>
    <mergeCell ref="X39:Y39"/>
    <mergeCell ref="T38:Y38"/>
    <mergeCell ref="R36:Y36"/>
    <mergeCell ref="X44:Y44"/>
    <mergeCell ref="X49:Y50"/>
    <mergeCell ref="N40:O40"/>
    <mergeCell ref="O39:Q39"/>
    <mergeCell ref="O42:Q42"/>
    <mergeCell ref="H36:L36"/>
    <mergeCell ref="F31:G31"/>
    <mergeCell ref="F34:G35"/>
    <mergeCell ref="F33:G33"/>
    <mergeCell ref="F32:G32"/>
    <mergeCell ref="F36:G36"/>
    <mergeCell ref="F37:G37"/>
    <mergeCell ref="H49:K49"/>
    <mergeCell ref="X45:Y45"/>
    <mergeCell ref="R40:Y40"/>
    <mergeCell ref="H40:L40"/>
    <mergeCell ref="L49:O49"/>
    <mergeCell ref="X43:Y43"/>
    <mergeCell ref="N36:O36"/>
    <mergeCell ref="O38:Q38"/>
    <mergeCell ref="N37:O37"/>
    <mergeCell ref="R39:S39"/>
    <mergeCell ref="F44:H48"/>
    <mergeCell ref="X48:Y48"/>
    <mergeCell ref="T34:W35"/>
    <mergeCell ref="X34:Y35"/>
    <mergeCell ref="P41:Y41"/>
    <mergeCell ref="H41:L43"/>
    <mergeCell ref="U43:W43"/>
    <mergeCell ref="R42:S42"/>
    <mergeCell ref="I44:W44"/>
    <mergeCell ref="X64:Y64"/>
    <mergeCell ref="X59:Y59"/>
    <mergeCell ref="X60:Y60"/>
    <mergeCell ref="T54:T56"/>
    <mergeCell ref="T60:T62"/>
    <mergeCell ref="X62:Y62"/>
    <mergeCell ref="X55:Y55"/>
    <mergeCell ref="X56:Y56"/>
    <mergeCell ref="X63:Y63"/>
    <mergeCell ref="X58:Y58"/>
    <mergeCell ref="X61:Y61"/>
    <mergeCell ref="T63:T65"/>
    <mergeCell ref="X65:Y65"/>
    <mergeCell ref="X57:Y57"/>
    <mergeCell ref="T57:T59"/>
    <mergeCell ref="U57:W59"/>
    <mergeCell ref="X67:Y67"/>
    <mergeCell ref="P68:R68"/>
    <mergeCell ref="P69:S71"/>
    <mergeCell ref="P66:R66"/>
    <mergeCell ref="X90:Y91"/>
    <mergeCell ref="T66:T68"/>
    <mergeCell ref="U66:W68"/>
    <mergeCell ref="U98:W100"/>
    <mergeCell ref="X109:Y109"/>
    <mergeCell ref="P106:R106"/>
    <mergeCell ref="P104:R104"/>
    <mergeCell ref="X105:Y105"/>
    <mergeCell ref="X108:Y108"/>
    <mergeCell ref="X106:Y106"/>
    <mergeCell ref="T104:T106"/>
    <mergeCell ref="P107:R107"/>
    <mergeCell ref="U107:W109"/>
    <mergeCell ref="P105:R105"/>
    <mergeCell ref="T85:U85"/>
    <mergeCell ref="X66:Y66"/>
    <mergeCell ref="V85:Y85"/>
    <mergeCell ref="X77:Y77"/>
    <mergeCell ref="X70:Y70"/>
    <mergeCell ref="X71:Y71"/>
    <mergeCell ref="X72:Y72"/>
    <mergeCell ref="X73:Y73"/>
    <mergeCell ref="X94:Y94"/>
    <mergeCell ref="X69:Y69"/>
    <mergeCell ref="P67:R67"/>
    <mergeCell ref="X68:Y68"/>
    <mergeCell ref="L105:N105"/>
    <mergeCell ref="X111:Y111"/>
    <mergeCell ref="L109:N109"/>
    <mergeCell ref="P109:R109"/>
    <mergeCell ref="P108:R108"/>
    <mergeCell ref="F78:P80"/>
    <mergeCell ref="H77:J77"/>
    <mergeCell ref="L77:N77"/>
    <mergeCell ref="P77:R77"/>
    <mergeCell ref="F88:G88"/>
    <mergeCell ref="L95:N95"/>
    <mergeCell ref="L100:N100"/>
    <mergeCell ref="P95:R95"/>
    <mergeCell ref="L96:N96"/>
    <mergeCell ref="P96:R96"/>
    <mergeCell ref="L91:O91"/>
    <mergeCell ref="P91:S91"/>
    <mergeCell ref="H110:K112"/>
    <mergeCell ref="H114:J114"/>
    <mergeCell ref="L114:N114"/>
    <mergeCell ref="P114:R114"/>
    <mergeCell ref="X114:Y114"/>
    <mergeCell ref="H115:J115"/>
    <mergeCell ref="L115:N115"/>
    <mergeCell ref="P115:R115"/>
    <mergeCell ref="X115:Y115"/>
    <mergeCell ref="H113:J113"/>
    <mergeCell ref="L113:N113"/>
    <mergeCell ref="P113:R113"/>
    <mergeCell ref="T113:T115"/>
    <mergeCell ref="L118:N118"/>
    <mergeCell ref="X116:Y116"/>
    <mergeCell ref="H122:J122"/>
    <mergeCell ref="L122:N122"/>
    <mergeCell ref="P122:R122"/>
    <mergeCell ref="T122:T124"/>
    <mergeCell ref="H124:J124"/>
    <mergeCell ref="L124:N124"/>
    <mergeCell ref="P124:R124"/>
    <mergeCell ref="H123:J123"/>
    <mergeCell ref="L123:N123"/>
    <mergeCell ref="P123:R123"/>
    <mergeCell ref="X123:Y123"/>
    <mergeCell ref="X118:Y118"/>
    <mergeCell ref="H117:J117"/>
    <mergeCell ref="L117:N117"/>
    <mergeCell ref="P117:R117"/>
    <mergeCell ref="X117:Y117"/>
    <mergeCell ref="H116:J116"/>
    <mergeCell ref="L116:N116"/>
    <mergeCell ref="U116:W118"/>
    <mergeCell ref="P118:R118"/>
    <mergeCell ref="U119:W121"/>
    <mergeCell ref="U122:W124"/>
    <mergeCell ref="H125:J125"/>
    <mergeCell ref="L125:N125"/>
    <mergeCell ref="P125:R125"/>
    <mergeCell ref="U125:W127"/>
    <mergeCell ref="H127:J127"/>
    <mergeCell ref="T125:T127"/>
    <mergeCell ref="H126:J126"/>
    <mergeCell ref="L126:N126"/>
    <mergeCell ref="P126:R126"/>
    <mergeCell ref="L127:N127"/>
    <mergeCell ref="P127:R127"/>
    <mergeCell ref="L134:N134"/>
    <mergeCell ref="P134:R134"/>
    <mergeCell ref="L131:N131"/>
    <mergeCell ref="H132:J132"/>
    <mergeCell ref="L132:N132"/>
    <mergeCell ref="P132:R132"/>
    <mergeCell ref="X128:Y128"/>
    <mergeCell ref="X129:Y129"/>
    <mergeCell ref="X130:Y130"/>
    <mergeCell ref="H128:K130"/>
    <mergeCell ref="L128:O130"/>
    <mergeCell ref="P128:S130"/>
    <mergeCell ref="T131:T133"/>
    <mergeCell ref="P133:R133"/>
    <mergeCell ref="H134:J134"/>
    <mergeCell ref="T128:T130"/>
    <mergeCell ref="X132:Y132"/>
    <mergeCell ref="H131:J131"/>
    <mergeCell ref="P131:R131"/>
    <mergeCell ref="H133:J133"/>
    <mergeCell ref="L133:N133"/>
    <mergeCell ref="T134:T136"/>
    <mergeCell ref="U134:W136"/>
    <mergeCell ref="H136:J136"/>
    <mergeCell ref="H135:J135"/>
    <mergeCell ref="L135:N135"/>
    <mergeCell ref="P135:R135"/>
    <mergeCell ref="X136:Y136"/>
    <mergeCell ref="X135:Y135"/>
    <mergeCell ref="L136:N136"/>
    <mergeCell ref="P136:R136"/>
    <mergeCell ref="X134:Y134"/>
    <mergeCell ref="H63:J63"/>
    <mergeCell ref="H64:J64"/>
    <mergeCell ref="P73:R73"/>
    <mergeCell ref="L64:N64"/>
    <mergeCell ref="H65:J65"/>
    <mergeCell ref="H67:J67"/>
    <mergeCell ref="L63:N63"/>
    <mergeCell ref="L75:N75"/>
    <mergeCell ref="H75:J75"/>
    <mergeCell ref="L72:N72"/>
    <mergeCell ref="L73:N73"/>
    <mergeCell ref="L65:N65"/>
    <mergeCell ref="L67:N67"/>
    <mergeCell ref="L68:N68"/>
    <mergeCell ref="L66:N66"/>
    <mergeCell ref="P65:R65"/>
    <mergeCell ref="G245:G250"/>
    <mergeCell ref="G215:G217"/>
    <mergeCell ref="G218:G223"/>
    <mergeCell ref="G224:G226"/>
    <mergeCell ref="G227:G232"/>
    <mergeCell ref="G170:G175"/>
    <mergeCell ref="G176:G178"/>
    <mergeCell ref="G179:G184"/>
    <mergeCell ref="G242:G244"/>
    <mergeCell ref="G209:G214"/>
    <mergeCell ref="G233:G235"/>
    <mergeCell ref="G236:G241"/>
    <mergeCell ref="G206:G208"/>
    <mergeCell ref="F202:G202"/>
    <mergeCell ref="G185:G187"/>
    <mergeCell ref="G188:G193"/>
    <mergeCell ref="F145:G145"/>
    <mergeCell ref="G167:G169"/>
    <mergeCell ref="G152:G157"/>
    <mergeCell ref="G158:G160"/>
    <mergeCell ref="G161:G166"/>
    <mergeCell ref="G104:G109"/>
    <mergeCell ref="G92:G94"/>
    <mergeCell ref="L22:N23"/>
    <mergeCell ref="O22:R23"/>
    <mergeCell ref="F43:G43"/>
    <mergeCell ref="G51:G53"/>
    <mergeCell ref="G54:G59"/>
    <mergeCell ref="H51:K53"/>
    <mergeCell ref="H54:J54"/>
    <mergeCell ref="G128:G130"/>
    <mergeCell ref="G131:G136"/>
    <mergeCell ref="G110:G112"/>
    <mergeCell ref="G113:G118"/>
    <mergeCell ref="G119:G121"/>
    <mergeCell ref="G122:G127"/>
    <mergeCell ref="G69:G71"/>
    <mergeCell ref="G72:G77"/>
    <mergeCell ref="G101:G103"/>
    <mergeCell ref="H91:K91"/>
    <mergeCell ref="H98:J98"/>
    <mergeCell ref="G60:G62"/>
    <mergeCell ref="G63:G68"/>
    <mergeCell ref="H90:K90"/>
    <mergeCell ref="H88:Y88"/>
    <mergeCell ref="T87:V87"/>
    <mergeCell ref="H96:J96"/>
    <mergeCell ref="G149:G151"/>
    <mergeCell ref="W87:Y87"/>
    <mergeCell ref="G95:G100"/>
    <mergeCell ref="H107:J107"/>
    <mergeCell ref="H104:J104"/>
    <mergeCell ref="H119:K121"/>
    <mergeCell ref="H118:J118"/>
    <mergeCell ref="H106:J106"/>
    <mergeCell ref="H100:J100"/>
    <mergeCell ref="H109:J109"/>
    <mergeCell ref="H108:J108"/>
    <mergeCell ref="H95:J95"/>
    <mergeCell ref="H99:J99"/>
    <mergeCell ref="T116:T118"/>
    <mergeCell ref="T119:T121"/>
    <mergeCell ref="L107:N107"/>
    <mergeCell ref="L119:O121"/>
    <mergeCell ref="P119:S121"/>
    <mergeCell ref="T95:T97"/>
    <mergeCell ref="P116:R116"/>
    <mergeCell ref="X131:Y131"/>
    <mergeCell ref="U49:W50"/>
    <mergeCell ref="U51:W53"/>
    <mergeCell ref="U54:W56"/>
    <mergeCell ref="U60:W62"/>
    <mergeCell ref="U63:W65"/>
    <mergeCell ref="U69:W71"/>
    <mergeCell ref="U72:W74"/>
    <mergeCell ref="R79:S79"/>
    <mergeCell ref="X79:Y79"/>
    <mergeCell ref="U79:V79"/>
    <mergeCell ref="T107:T109"/>
    <mergeCell ref="X122:Y122"/>
    <mergeCell ref="X125:Y125"/>
    <mergeCell ref="X127:Y127"/>
    <mergeCell ref="X124:Y124"/>
    <mergeCell ref="X126:Y126"/>
    <mergeCell ref="X119:Y119"/>
    <mergeCell ref="X120:Y120"/>
    <mergeCell ref="X121:Y121"/>
    <mergeCell ref="X110:Y110"/>
  </mergeCells>
  <phoneticPr fontId="2"/>
  <dataValidations count="20">
    <dataValidation type="list" allowBlank="1" showInputMessage="1" showErrorMessage="1" sqref="V26 K34:K35 V30" xr:uid="{00000000-0002-0000-0000-000000000000}">
      <formula1>月</formula1>
    </dataValidation>
    <dataValidation type="list" allowBlank="1" showInputMessage="1" sqref="L30" xr:uid="{00000000-0002-0000-0000-000001000000}">
      <formula1>支払区分</formula1>
    </dataValidation>
    <dataValidation type="list" allowBlank="1" showInputMessage="1" sqref="H30:I30" xr:uid="{00000000-0002-0000-0000-000002000000}">
      <formula1>地域コード</formula1>
    </dataValidation>
    <dataValidation type="list" allowBlank="1" showInputMessage="1" showErrorMessage="1" sqref="Q34:Q35" xr:uid="{00000000-0002-0000-0000-000003000000}">
      <formula1>時</formula1>
    </dataValidation>
    <dataValidation type="list" showInputMessage="1" showErrorMessage="1" sqref="J28" xr:uid="{00000000-0002-0000-0000-000004000000}">
      <formula1>団体区分</formula1>
    </dataValidation>
    <dataValidation type="list" showInputMessage="1" showErrorMessage="1" sqref="M28" xr:uid="{00000000-0002-0000-0000-000005000000}">
      <formula1>目的区分</formula1>
    </dataValidation>
    <dataValidation type="list" allowBlank="1" showInputMessage="1" sqref="L153:N156 H131:J136 H122:J127 H170:J175 H161:J166 H245:J250 H236:J241 H113:J118 H104:J109 H54:J59 H188:J193 H179:J184 H227:J232 H218:J223 P96:R99 H63:J68 L64:N66 P77:R77 P64:R66 H72:J77 L73:N75 P73:R75 L77:N77 L55:N58 P55:R58 H95:J100 L96:N99 P153:R156 H152:J157 P210:R213 H209:J214 L210:N213" xr:uid="{00000000-0002-0000-0000-000006000000}">
      <formula1>午前</formula1>
    </dataValidation>
    <dataValidation type="list" allowBlank="1" showInputMessage="1" sqref="I34:I35 T26 T30" xr:uid="{00000000-0002-0000-0000-000007000000}">
      <formula1>年</formula1>
    </dataValidation>
    <dataValidation type="list" allowBlank="1" showInputMessage="1" showErrorMessage="1" sqref="M34:M35 X26 X30" xr:uid="{00000000-0002-0000-0000-000008000000}">
      <formula1>日</formula1>
    </dataValidation>
    <dataValidation type="list" allowBlank="1" showInputMessage="1" sqref="F209 F95 F188 F179 F170 F161 F54 F72 F218 F63 F131 F122 F113 F104 F152 F245 F236 F227" xr:uid="{00000000-0002-0000-0000-000009000000}">
      <formula1>日</formula1>
    </dataValidation>
    <dataValidation type="list" allowBlank="1" showInputMessage="1" sqref="N41:O41 N37:O37" xr:uid="{00000000-0002-0000-0000-00000A000000}">
      <formula1>都道府県</formula1>
    </dataValidation>
    <dataValidation type="list" allowBlank="1" showInputMessage="1" sqref="F52 F159 F93 F186 F177 F168 F102 F225 F70 F61 F129 F120 F111 F216 F150 F243 F234 F207" xr:uid="{00000000-0002-0000-0000-00000B000000}">
      <formula1>月</formula1>
    </dataValidation>
    <dataValidation type="list" allowBlank="1" showInputMessage="1" sqref="L218:N223 L100:N100 L131:N136 L179:N184 L170:N175 L161:N166 L76:N76 L122:N127 L113:N118 L104:N109 L152:N152 L188:N193 L236:N241 L227:N232 L54:N54 L245:N250 L67:N68 L63:N63 L59:N59 L72:N72 L95:N95 L157:N157 L214:N214 L209:N209" xr:uid="{00000000-0002-0000-0000-00000C000000}">
      <formula1>午後</formula1>
    </dataValidation>
    <dataValidation type="list" allowBlank="1" showInputMessage="1" sqref="P218:R223 P95:R95 P131:R136 P179:R184 P170:R175 P161:R166 P76:R76 P122:R127 P113:R118 P104:R109 P157:R157 P188:R193 P236:R241 P227:R232 P59:R59 P245:R250 P63:R63 P54:R54 P67:R68 P72:R72 P100:R100 P152:R152 P209:R209 P214:R214" xr:uid="{00000000-0002-0000-0000-00000D000000}">
      <formula1>夜間</formula1>
    </dataValidation>
    <dataValidation type="list" allowBlank="1" showInputMessage="1" sqref="O161:O166 S95:S100 O95:O100 K95:K100 K188:K193 S188:S193 O188:O193 K179:K184 S179:S184 O179:O184 K170:K175 S170:S175 O170:O175 K161:K166 S161:S166 O104:O109 S218:S223 K131:K136 S131:S136 O131:O136 K122:K127 S122:S127 O122:O127 K113:K118 S113:S118 O113:O118 K104:K109 S104:S109 O218:O223 S152:S157 O152:O157 K152:K157 K245:K250 S245:S250 O245:O250 K236:K241 S236:S241 O236:O241 K227:K232 S227:S232 O227:O232 K218:K223 S54:S59 O54:O59 K54:K59 S63:S68 K72:K77 O63:O68 O72:O77 K63:K68 S72:S77 S209:S214 O209:O214 K209:K214" xr:uid="{00000000-0002-0000-0000-00000E000000}">
      <formula1>数</formula1>
    </dataValidation>
    <dataValidation type="list" allowBlank="1" showInputMessage="1" sqref="Y83 Y140 Y197" xr:uid="{00000000-0002-0000-0000-00000F000000}">
      <formula1>ページ</formula1>
    </dataValidation>
    <dataValidation type="list" allowBlank="1" showInputMessage="1" sqref="X43:Y43 R38:S39 X39:Y39 R42:S43" xr:uid="{00000000-0002-0000-0000-000010000000}">
      <formula1>電話区分</formula1>
    </dataValidation>
    <dataValidation type="list" allowBlank="1" showInputMessage="1" sqref="F38:G38" xr:uid="{00000000-0002-0000-0000-000011000000}">
      <formula1>"　,(兼)引率責任者"</formula1>
    </dataValidation>
    <dataValidation type="list" allowBlank="1" showInputMessage="1" sqref="F39:G39 F43:G43" xr:uid="{00000000-0002-0000-0000-000012000000}">
      <formula1>"　,(兼)申込者"</formula1>
    </dataValidation>
    <dataValidation allowBlank="1" showInputMessage="1" sqref="X34:Y35" xr:uid="{CCAE1046-3AC2-4DC5-B606-1F39F97E8521}"/>
  </dataValidations>
  <printOptions horizontalCentered="1" verticalCentered="1"/>
  <pageMargins left="0.19685039370078741" right="0.19685039370078741" top="0.39370078740157483" bottom="0.39370078740157483" header="0.19685039370078741" footer="0.19685039370078741"/>
  <pageSetup paperSize="9" scale="90" orientation="portrait" r:id="rId1"/>
  <headerFooter alignWithMargins="0"/>
  <rowBreaks count="3" manualBreakCount="3">
    <brk id="80" min="4" max="25" man="1"/>
    <brk id="137" min="4" max="25" man="1"/>
    <brk id="194" min="4"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3399" r:id="rId4" name="Check Box 4183">
              <controlPr defaultSize="0" autoFill="0" autoLine="0" autoPict="0">
                <anchor moveWithCells="1">
                  <from>
                    <xdr:col>23</xdr:col>
                    <xdr:colOff>238125</xdr:colOff>
                    <xdr:row>43</xdr:row>
                    <xdr:rowOff>400050</xdr:rowOff>
                  </from>
                  <to>
                    <xdr:col>24</xdr:col>
                    <xdr:colOff>123825</xdr:colOff>
                    <xdr:row>45</xdr:row>
                    <xdr:rowOff>9525</xdr:rowOff>
                  </to>
                </anchor>
              </controlPr>
            </control>
          </mc:Choice>
        </mc:AlternateContent>
        <mc:AlternateContent xmlns:mc="http://schemas.openxmlformats.org/markup-compatibility/2006">
          <mc:Choice Requires="x14">
            <control shapeId="13544" r:id="rId5" name="Check Box 4328">
              <controlPr defaultSize="0" autoFill="0" autoLine="0" autoPict="0">
                <anchor moveWithCells="1">
                  <from>
                    <xdr:col>23</xdr:col>
                    <xdr:colOff>238125</xdr:colOff>
                    <xdr:row>45</xdr:row>
                    <xdr:rowOff>0</xdr:rowOff>
                  </from>
                  <to>
                    <xdr:col>24</xdr:col>
                    <xdr:colOff>123825</xdr:colOff>
                    <xdr:row>46</xdr:row>
                    <xdr:rowOff>9525</xdr:rowOff>
                  </to>
                </anchor>
              </controlPr>
            </control>
          </mc:Choice>
        </mc:AlternateContent>
        <mc:AlternateContent xmlns:mc="http://schemas.openxmlformats.org/markup-compatibility/2006">
          <mc:Choice Requires="x14">
            <control shapeId="13545" r:id="rId6" name="Check Box 4329">
              <controlPr defaultSize="0" autoFill="0" autoLine="0" autoPict="0">
                <anchor moveWithCells="1">
                  <from>
                    <xdr:col>23</xdr:col>
                    <xdr:colOff>238125</xdr:colOff>
                    <xdr:row>46</xdr:row>
                    <xdr:rowOff>0</xdr:rowOff>
                  </from>
                  <to>
                    <xdr:col>24</xdr:col>
                    <xdr:colOff>123825</xdr:colOff>
                    <xdr:row>47</xdr:row>
                    <xdr:rowOff>9525</xdr:rowOff>
                  </to>
                </anchor>
              </controlPr>
            </control>
          </mc:Choice>
        </mc:AlternateContent>
        <mc:AlternateContent xmlns:mc="http://schemas.openxmlformats.org/markup-compatibility/2006">
          <mc:Choice Requires="x14">
            <control shapeId="14233" r:id="rId7" name="Check Box 5017">
              <controlPr defaultSize="0" autoFill="0" autoLine="0" autoPict="0">
                <anchor moveWithCells="1">
                  <from>
                    <xdr:col>23</xdr:col>
                    <xdr:colOff>238125</xdr:colOff>
                    <xdr:row>46</xdr:row>
                    <xdr:rowOff>0</xdr:rowOff>
                  </from>
                  <to>
                    <xdr:col>24</xdr:col>
                    <xdr:colOff>123825</xdr:colOff>
                    <xdr:row>47</xdr:row>
                    <xdr:rowOff>9525</xdr:rowOff>
                  </to>
                </anchor>
              </controlPr>
            </control>
          </mc:Choice>
        </mc:AlternateContent>
        <mc:AlternateContent xmlns:mc="http://schemas.openxmlformats.org/markup-compatibility/2006">
          <mc:Choice Requires="x14">
            <control shapeId="14234" r:id="rId8" name="Check Box 5018">
              <controlPr defaultSize="0" autoFill="0" autoLine="0" autoPict="0">
                <anchor moveWithCells="1">
                  <from>
                    <xdr:col>23</xdr:col>
                    <xdr:colOff>238125</xdr:colOff>
                    <xdr:row>47</xdr:row>
                    <xdr:rowOff>266700</xdr:rowOff>
                  </from>
                  <to>
                    <xdr:col>24</xdr:col>
                    <xdr:colOff>123825</xdr:colOff>
                    <xdr:row>47</xdr:row>
                    <xdr:rowOff>466725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E248"/>
  <sheetViews>
    <sheetView view="pageBreakPreview" topLeftCell="A143" zoomScale="110" zoomScaleNormal="100" zoomScaleSheetLayoutView="100" workbookViewId="0">
      <selection activeCell="I45" sqref="I45:W45"/>
    </sheetView>
  </sheetViews>
  <sheetFormatPr defaultColWidth="4.5" defaultRowHeight="15" customHeight="1"/>
  <cols>
    <col min="1" max="4" width="4.5" style="2" customWidth="1"/>
    <col min="5" max="5" width="1.5" style="2" customWidth="1"/>
    <col min="6" max="25" width="4.5" style="2" customWidth="1"/>
    <col min="26" max="26" width="1.5" style="2" customWidth="1"/>
    <col min="27" max="16384" width="4.5" style="2"/>
  </cols>
  <sheetData>
    <row r="21" spans="5:25" ht="7.5" customHeight="1" thickBot="1"/>
    <row r="22" spans="5:25" ht="15" customHeight="1">
      <c r="F22" s="161" t="s">
        <v>417</v>
      </c>
      <c r="G22" s="298"/>
      <c r="H22" s="300">
        <v>567890</v>
      </c>
      <c r="I22" s="300"/>
      <c r="J22" s="300"/>
      <c r="K22" s="300"/>
      <c r="L22" s="161" t="s">
        <v>1</v>
      </c>
      <c r="M22" s="298"/>
      <c r="N22" s="166" t="s">
        <v>413</v>
      </c>
      <c r="O22" s="166"/>
      <c r="P22" s="166"/>
      <c r="Q22" s="166"/>
      <c r="R22" s="167"/>
      <c r="S22" s="89" t="s">
        <v>401</v>
      </c>
      <c r="T22" s="54"/>
      <c r="U22" s="54"/>
      <c r="V22" s="54"/>
      <c r="W22" s="54"/>
      <c r="X22" s="54"/>
      <c r="Y22" s="54"/>
    </row>
    <row r="23" spans="5:25" ht="15" customHeight="1" thickBot="1">
      <c r="F23" s="163"/>
      <c r="G23" s="299"/>
      <c r="H23" s="301"/>
      <c r="I23" s="301"/>
      <c r="J23" s="301"/>
      <c r="K23" s="301"/>
      <c r="L23" s="163"/>
      <c r="M23" s="299"/>
      <c r="N23" s="169"/>
      <c r="O23" s="169"/>
      <c r="P23" s="169"/>
      <c r="Q23" s="169"/>
      <c r="R23" s="170"/>
      <c r="S23" s="89" t="s">
        <v>435</v>
      </c>
      <c r="T23" s="54"/>
      <c r="U23" s="54"/>
      <c r="V23" s="54"/>
      <c r="W23" s="54"/>
      <c r="X23" s="54"/>
      <c r="Y23" s="54"/>
    </row>
    <row r="24" spans="5:25" ht="7.5" customHeight="1"/>
    <row r="25" spans="5:25" ht="18" customHeight="1">
      <c r="G25" s="1"/>
      <c r="H25" s="61" t="s">
        <v>0</v>
      </c>
      <c r="I25" s="1"/>
      <c r="J25" s="1"/>
      <c r="K25" s="1"/>
      <c r="L25" s="1"/>
      <c r="M25" s="1"/>
      <c r="N25" s="1"/>
      <c r="O25" s="1"/>
      <c r="P25" s="1"/>
      <c r="Q25" s="1"/>
      <c r="R25" s="44"/>
      <c r="S25" s="208" t="s">
        <v>405</v>
      </c>
      <c r="T25" s="208"/>
      <c r="U25" s="309">
        <f>IF($H$22="","",$H$22)</f>
        <v>567890</v>
      </c>
      <c r="V25" s="309"/>
      <c r="W25" s="309"/>
      <c r="X25" s="309"/>
      <c r="Y25" s="310"/>
    </row>
    <row r="26" spans="5:25" ht="18" customHeight="1">
      <c r="F26" s="1"/>
      <c r="G26" s="1"/>
      <c r="H26" s="61" t="s">
        <v>331</v>
      </c>
      <c r="I26" s="1"/>
      <c r="J26" s="1"/>
      <c r="K26" s="62" t="str">
        <f>IF(OR(AND(LEN($H$22)=7,MID($H$22,2,1)="0"),AND(LEN($H$22)&lt;6,LEN($H$22)&gt;0)),"（宿泊）",IF(OR(AND(LEN($H$22)=7,MID($H$22,2,1)="5"),AND(LEN($H$22)=6,MID($H$22,1,1)="5")),"（日帰り）","（宿泊・日帰り）"))</f>
        <v>（日帰り）</v>
      </c>
      <c r="M26" s="1"/>
      <c r="N26" s="1"/>
      <c r="O26" s="1"/>
      <c r="P26" s="1"/>
      <c r="Q26" s="1"/>
      <c r="R26" s="44"/>
      <c r="S26" s="27" t="s">
        <v>440</v>
      </c>
      <c r="T26" s="68"/>
      <c r="U26" s="27" t="s">
        <v>14</v>
      </c>
      <c r="V26" s="68"/>
      <c r="W26" s="27" t="s">
        <v>15</v>
      </c>
      <c r="X26" s="68"/>
      <c r="Y26" s="26" t="s">
        <v>16</v>
      </c>
    </row>
    <row r="27" spans="5:25" ht="9" customHeight="1" thickBot="1">
      <c r="H27" s="22"/>
      <c r="I27" s="22"/>
      <c r="J27" s="22"/>
      <c r="K27" s="22"/>
      <c r="L27" s="22"/>
      <c r="M27" s="22"/>
      <c r="S27" s="12"/>
    </row>
    <row r="28" spans="5:25" ht="18" customHeight="1" thickBot="1">
      <c r="F28" s="66" t="s">
        <v>2</v>
      </c>
      <c r="G28" s="66" t="s">
        <v>3</v>
      </c>
      <c r="H28" s="307" t="s">
        <v>22</v>
      </c>
      <c r="I28" s="308"/>
      <c r="J28" s="67"/>
      <c r="K28" s="208" t="s">
        <v>23</v>
      </c>
      <c r="L28" s="308"/>
      <c r="M28" s="68"/>
      <c r="N28" s="264" t="s">
        <v>418</v>
      </c>
      <c r="O28" s="265"/>
      <c r="P28" s="266"/>
      <c r="Q28" s="322">
        <v>12345</v>
      </c>
      <c r="R28" s="323"/>
      <c r="S28" s="324"/>
    </row>
    <row r="29" spans="5:25" ht="9" customHeight="1" thickBot="1">
      <c r="F29" s="9"/>
      <c r="G29" s="9"/>
      <c r="H29" s="5"/>
      <c r="I29" s="5"/>
      <c r="J29" s="12"/>
      <c r="K29" s="12"/>
      <c r="L29" s="12"/>
      <c r="M29" s="12"/>
      <c r="N29" s="12"/>
      <c r="O29" s="12"/>
      <c r="P29" s="12"/>
      <c r="Q29" s="12"/>
      <c r="R29" s="12"/>
      <c r="S29" s="12"/>
      <c r="T29" s="12"/>
      <c r="U29" s="12"/>
      <c r="V29" s="12"/>
      <c r="W29" s="12"/>
      <c r="X29" s="12"/>
      <c r="Y29" s="12"/>
    </row>
    <row r="30" spans="5:25" ht="18" customHeight="1" thickBot="1">
      <c r="E30" s="8"/>
      <c r="F30" s="318" t="s">
        <v>4</v>
      </c>
      <c r="G30" s="319"/>
      <c r="H30" s="262"/>
      <c r="I30" s="263"/>
      <c r="J30" s="320" t="s">
        <v>13</v>
      </c>
      <c r="K30" s="321"/>
      <c r="L30" s="267" t="s">
        <v>409</v>
      </c>
      <c r="M30" s="268"/>
      <c r="N30" s="268"/>
      <c r="O30" s="268"/>
      <c r="P30" s="269"/>
      <c r="Q30" s="320" t="s">
        <v>30</v>
      </c>
      <c r="R30" s="321"/>
      <c r="S30" s="25" t="s">
        <v>440</v>
      </c>
      <c r="T30" s="69">
        <v>2</v>
      </c>
      <c r="U30" s="25" t="s">
        <v>14</v>
      </c>
      <c r="V30" s="69">
        <v>2</v>
      </c>
      <c r="W30" s="25" t="s">
        <v>15</v>
      </c>
      <c r="X30" s="69">
        <v>5</v>
      </c>
      <c r="Y30" s="28" t="s">
        <v>16</v>
      </c>
    </row>
    <row r="31" spans="5:25" ht="15" customHeight="1">
      <c r="E31" s="13"/>
      <c r="F31" s="206" t="s">
        <v>332</v>
      </c>
      <c r="G31" s="185"/>
      <c r="H31" s="304" t="s">
        <v>431</v>
      </c>
      <c r="I31" s="305"/>
      <c r="J31" s="305"/>
      <c r="K31" s="305"/>
      <c r="L31" s="305"/>
      <c r="M31" s="305"/>
      <c r="N31" s="305"/>
      <c r="O31" s="305"/>
      <c r="P31" s="305"/>
      <c r="Q31" s="305"/>
      <c r="R31" s="305"/>
      <c r="S31" s="305"/>
      <c r="T31" s="305"/>
      <c r="U31" s="305"/>
      <c r="V31" s="305"/>
      <c r="W31" s="305"/>
      <c r="X31" s="305"/>
      <c r="Y31" s="306"/>
    </row>
    <row r="32" spans="5:25" ht="30" customHeight="1">
      <c r="E32" s="13"/>
      <c r="F32" s="215" t="s">
        <v>5</v>
      </c>
      <c r="G32" s="160"/>
      <c r="H32" s="312" t="s">
        <v>430</v>
      </c>
      <c r="I32" s="313"/>
      <c r="J32" s="313"/>
      <c r="K32" s="313"/>
      <c r="L32" s="313"/>
      <c r="M32" s="313"/>
      <c r="N32" s="313"/>
      <c r="O32" s="313"/>
      <c r="P32" s="313"/>
      <c r="Q32" s="313"/>
      <c r="R32" s="313"/>
      <c r="S32" s="313"/>
      <c r="T32" s="313"/>
      <c r="U32" s="313"/>
      <c r="V32" s="313"/>
      <c r="W32" s="313"/>
      <c r="X32" s="313"/>
      <c r="Y32" s="314"/>
    </row>
    <row r="33" spans="5:25" ht="24" customHeight="1">
      <c r="E33" s="13"/>
      <c r="F33" s="213" t="s">
        <v>6</v>
      </c>
      <c r="G33" s="214"/>
      <c r="H33" s="348" t="s">
        <v>361</v>
      </c>
      <c r="I33" s="316"/>
      <c r="J33" s="316"/>
      <c r="K33" s="316"/>
      <c r="L33" s="316"/>
      <c r="M33" s="316"/>
      <c r="N33" s="316"/>
      <c r="O33" s="316"/>
      <c r="P33" s="316"/>
      <c r="Q33" s="316"/>
      <c r="R33" s="316"/>
      <c r="S33" s="316"/>
      <c r="T33" s="316"/>
      <c r="U33" s="316"/>
      <c r="V33" s="316"/>
      <c r="W33" s="316"/>
      <c r="X33" s="316"/>
      <c r="Y33" s="317"/>
    </row>
    <row r="34" spans="5:25" ht="18" customHeight="1">
      <c r="E34" s="13"/>
      <c r="F34" s="204" t="s">
        <v>7</v>
      </c>
      <c r="G34" s="205"/>
      <c r="H34" s="33" t="s">
        <v>440</v>
      </c>
      <c r="I34" s="70">
        <v>2</v>
      </c>
      <c r="J34" s="29" t="s">
        <v>14</v>
      </c>
      <c r="K34" s="70">
        <v>9</v>
      </c>
      <c r="L34" s="29" t="s">
        <v>15</v>
      </c>
      <c r="M34" s="70">
        <v>6</v>
      </c>
      <c r="N34" s="29" t="s">
        <v>16</v>
      </c>
      <c r="O34" s="17" t="str">
        <f>IF(OR(I34="",K34="",M34=""),"（　　）",TEXT(WEEKDAY(DATE(2018+I34,K34,M34)),"(aaa)"))</f>
        <v>(日)</v>
      </c>
      <c r="P34" s="16"/>
      <c r="Q34" s="72">
        <v>9</v>
      </c>
      <c r="R34" s="31" t="s">
        <v>17</v>
      </c>
      <c r="S34" s="4"/>
      <c r="T34" s="245">
        <v>6</v>
      </c>
      <c r="U34" s="246"/>
      <c r="V34" s="246"/>
      <c r="W34" s="246"/>
      <c r="X34" s="230" t="s">
        <v>16</v>
      </c>
      <c r="Y34" s="249"/>
    </row>
    <row r="35" spans="5:25" ht="18" customHeight="1">
      <c r="E35" s="13"/>
      <c r="F35" s="206"/>
      <c r="G35" s="185"/>
      <c r="H35" s="39" t="s">
        <v>440</v>
      </c>
      <c r="I35" s="71">
        <v>2</v>
      </c>
      <c r="J35" s="39" t="s">
        <v>14</v>
      </c>
      <c r="K35" s="71">
        <v>9</v>
      </c>
      <c r="L35" s="39" t="s">
        <v>15</v>
      </c>
      <c r="M35" s="71">
        <v>20</v>
      </c>
      <c r="N35" s="39" t="s">
        <v>16</v>
      </c>
      <c r="O35" s="18" t="str">
        <f>IF(OR(I35="",K35="",M35=""),"（　　）",TEXT(WEEKDAY(DATE(2018+I35,K35,M35)),"(aaa)"))</f>
        <v>(日)</v>
      </c>
      <c r="P35" s="5"/>
      <c r="Q35" s="73">
        <v>17</v>
      </c>
      <c r="R35" s="32" t="s">
        <v>18</v>
      </c>
      <c r="S35" s="6"/>
      <c r="T35" s="247"/>
      <c r="U35" s="248"/>
      <c r="V35" s="248"/>
      <c r="W35" s="248"/>
      <c r="X35" s="250"/>
      <c r="Y35" s="251"/>
    </row>
    <row r="36" spans="5:25" ht="15" customHeight="1">
      <c r="E36" s="13"/>
      <c r="F36" s="213" t="s">
        <v>434</v>
      </c>
      <c r="G36" s="214"/>
      <c r="H36" s="225" t="s">
        <v>422</v>
      </c>
      <c r="I36" s="226"/>
      <c r="J36" s="226"/>
      <c r="K36" s="226"/>
      <c r="L36" s="227"/>
      <c r="M36" s="33" t="s">
        <v>341</v>
      </c>
      <c r="N36" s="230" t="s">
        <v>342</v>
      </c>
      <c r="O36" s="230"/>
      <c r="P36" s="3"/>
      <c r="Q36" s="38" t="s">
        <v>343</v>
      </c>
      <c r="R36" s="223" t="s">
        <v>349</v>
      </c>
      <c r="S36" s="223"/>
      <c r="T36" s="223"/>
      <c r="U36" s="223"/>
      <c r="V36" s="223"/>
      <c r="W36" s="223"/>
      <c r="X36" s="223"/>
      <c r="Y36" s="224"/>
    </row>
    <row r="37" spans="5:25" ht="15" customHeight="1">
      <c r="E37" s="13"/>
      <c r="F37" s="327" t="s">
        <v>416</v>
      </c>
      <c r="G37" s="328"/>
      <c r="H37" s="127" t="s">
        <v>421</v>
      </c>
      <c r="I37" s="128"/>
      <c r="J37" s="128"/>
      <c r="K37" s="128"/>
      <c r="L37" s="254"/>
      <c r="M37" s="34" t="s">
        <v>8</v>
      </c>
      <c r="N37" s="232" t="s">
        <v>328</v>
      </c>
      <c r="O37" s="232"/>
      <c r="P37" s="109" t="s">
        <v>351</v>
      </c>
      <c r="Q37" s="109"/>
      <c r="R37" s="109"/>
      <c r="S37" s="109"/>
      <c r="T37" s="109"/>
      <c r="U37" s="109"/>
      <c r="V37" s="109"/>
      <c r="W37" s="109"/>
      <c r="X37" s="109"/>
      <c r="Y37" s="252"/>
    </row>
    <row r="38" spans="5:25" ht="15" customHeight="1">
      <c r="E38" s="13"/>
      <c r="F38" s="329" t="s">
        <v>420</v>
      </c>
      <c r="G38" s="330"/>
      <c r="H38" s="130"/>
      <c r="I38" s="131"/>
      <c r="J38" s="131"/>
      <c r="K38" s="131"/>
      <c r="L38" s="255"/>
      <c r="M38" s="35" t="s">
        <v>344</v>
      </c>
      <c r="N38" s="36" t="s">
        <v>242</v>
      </c>
      <c r="O38" s="231" t="s">
        <v>355</v>
      </c>
      <c r="P38" s="231"/>
      <c r="Q38" s="231"/>
      <c r="R38" s="258" t="s">
        <v>326</v>
      </c>
      <c r="S38" s="259"/>
      <c r="T38" s="273"/>
      <c r="U38" s="232"/>
      <c r="V38" s="232"/>
      <c r="W38" s="232"/>
      <c r="X38" s="232"/>
      <c r="Y38" s="274"/>
    </row>
    <row r="39" spans="5:25" ht="15" customHeight="1">
      <c r="E39" s="13"/>
      <c r="F39" s="331" t="s">
        <v>419</v>
      </c>
      <c r="G39" s="332"/>
      <c r="H39" s="133"/>
      <c r="I39" s="134"/>
      <c r="J39" s="134"/>
      <c r="K39" s="134"/>
      <c r="L39" s="256"/>
      <c r="M39" s="37"/>
      <c r="N39" s="30" t="s">
        <v>243</v>
      </c>
      <c r="O39" s="272" t="s">
        <v>354</v>
      </c>
      <c r="P39" s="272"/>
      <c r="Q39" s="272"/>
      <c r="R39" s="233" t="s">
        <v>390</v>
      </c>
      <c r="S39" s="233"/>
      <c r="T39" s="30" t="s">
        <v>345</v>
      </c>
      <c r="U39" s="257" t="s">
        <v>346</v>
      </c>
      <c r="V39" s="257"/>
      <c r="W39" s="257"/>
      <c r="X39" s="228" t="s">
        <v>390</v>
      </c>
      <c r="Y39" s="229"/>
    </row>
    <row r="40" spans="5:25" ht="15" customHeight="1">
      <c r="E40" s="13"/>
      <c r="F40" s="213" t="s">
        <v>434</v>
      </c>
      <c r="G40" s="214"/>
      <c r="H40" s="225" t="s">
        <v>424</v>
      </c>
      <c r="I40" s="226"/>
      <c r="J40" s="226"/>
      <c r="K40" s="226"/>
      <c r="L40" s="227"/>
      <c r="M40" s="33" t="s">
        <v>333</v>
      </c>
      <c r="N40" s="230" t="s">
        <v>350</v>
      </c>
      <c r="O40" s="230"/>
      <c r="P40" s="3"/>
      <c r="Q40" s="38" t="s">
        <v>334</v>
      </c>
      <c r="R40" s="223" t="s">
        <v>329</v>
      </c>
      <c r="S40" s="223"/>
      <c r="T40" s="223"/>
      <c r="U40" s="223"/>
      <c r="V40" s="223"/>
      <c r="W40" s="223"/>
      <c r="X40" s="223"/>
      <c r="Y40" s="224"/>
    </row>
    <row r="41" spans="5:25" ht="15" customHeight="1">
      <c r="E41" s="13"/>
      <c r="F41" s="327"/>
      <c r="G41" s="328"/>
      <c r="H41" s="127" t="s">
        <v>423</v>
      </c>
      <c r="I41" s="128"/>
      <c r="J41" s="128"/>
      <c r="K41" s="128"/>
      <c r="L41" s="254"/>
      <c r="M41" s="34" t="s">
        <v>8</v>
      </c>
      <c r="N41" s="232" t="s">
        <v>328</v>
      </c>
      <c r="O41" s="232"/>
      <c r="P41" s="109" t="s">
        <v>352</v>
      </c>
      <c r="Q41" s="109"/>
      <c r="R41" s="109"/>
      <c r="S41" s="109"/>
      <c r="T41" s="109"/>
      <c r="U41" s="109"/>
      <c r="V41" s="109"/>
      <c r="W41" s="109"/>
      <c r="X41" s="109"/>
      <c r="Y41" s="252"/>
    </row>
    <row r="42" spans="5:25" ht="15" customHeight="1">
      <c r="E42" s="13"/>
      <c r="F42" s="346" t="str">
        <f>IF(AND(F38="(兼)引率責任者",F39="(兼)申込者"),"代理者",IF(F38="(兼)引率責任者","申込者","引率責任者"))</f>
        <v>代理者</v>
      </c>
      <c r="G42" s="347"/>
      <c r="H42" s="130"/>
      <c r="I42" s="131"/>
      <c r="J42" s="131"/>
      <c r="K42" s="131"/>
      <c r="L42" s="255"/>
      <c r="M42" s="35" t="s">
        <v>344</v>
      </c>
      <c r="N42" s="36" t="s">
        <v>242</v>
      </c>
      <c r="O42" s="231" t="s">
        <v>356</v>
      </c>
      <c r="P42" s="231"/>
      <c r="Q42" s="231"/>
      <c r="R42" s="258" t="s">
        <v>326</v>
      </c>
      <c r="S42" s="259"/>
      <c r="T42" s="273" t="s">
        <v>353</v>
      </c>
      <c r="U42" s="232"/>
      <c r="V42" s="232"/>
      <c r="W42" s="232"/>
      <c r="X42" s="232"/>
      <c r="Y42" s="274"/>
    </row>
    <row r="43" spans="5:25" ht="15" customHeight="1" thickBot="1">
      <c r="E43" s="13"/>
      <c r="F43" s="331" t="s">
        <v>414</v>
      </c>
      <c r="G43" s="332"/>
      <c r="H43" s="130"/>
      <c r="I43" s="131"/>
      <c r="J43" s="131"/>
      <c r="K43" s="131"/>
      <c r="L43" s="255"/>
      <c r="M43" s="37"/>
      <c r="N43" s="30" t="s">
        <v>243</v>
      </c>
      <c r="O43" s="272" t="s">
        <v>357</v>
      </c>
      <c r="P43" s="272"/>
      <c r="Q43" s="272"/>
      <c r="R43" s="233" t="s">
        <v>327</v>
      </c>
      <c r="S43" s="233"/>
      <c r="T43" s="30" t="s">
        <v>335</v>
      </c>
      <c r="U43" s="335" t="s">
        <v>329</v>
      </c>
      <c r="V43" s="335"/>
      <c r="W43" s="335"/>
      <c r="X43" s="333" t="s">
        <v>390</v>
      </c>
      <c r="Y43" s="334"/>
    </row>
    <row r="44" spans="5:25" ht="15" customHeight="1" thickTop="1">
      <c r="E44" s="13"/>
      <c r="F44" s="65"/>
      <c r="G44" s="65"/>
      <c r="H44" s="218" t="s">
        <v>24</v>
      </c>
      <c r="I44" s="219"/>
      <c r="J44" s="219"/>
      <c r="K44" s="220"/>
      <c r="L44" s="218" t="s">
        <v>25</v>
      </c>
      <c r="M44" s="219"/>
      <c r="N44" s="219"/>
      <c r="O44" s="220"/>
      <c r="P44" s="218" t="s">
        <v>26</v>
      </c>
      <c r="Q44" s="219"/>
      <c r="R44" s="219"/>
      <c r="S44" s="220"/>
      <c r="T44" s="64"/>
      <c r="U44" s="121" t="s">
        <v>453</v>
      </c>
      <c r="V44" s="122"/>
      <c r="W44" s="123"/>
      <c r="X44" s="336" t="s">
        <v>454</v>
      </c>
      <c r="Y44" s="149"/>
    </row>
    <row r="45" spans="5:25" ht="15" customHeight="1">
      <c r="E45" s="13"/>
      <c r="F45" s="40"/>
      <c r="G45" s="40"/>
      <c r="H45" s="183" t="s">
        <v>336</v>
      </c>
      <c r="I45" s="184"/>
      <c r="J45" s="184"/>
      <c r="K45" s="185"/>
      <c r="L45" s="183" t="s">
        <v>337</v>
      </c>
      <c r="M45" s="184"/>
      <c r="N45" s="184"/>
      <c r="O45" s="185"/>
      <c r="P45" s="183" t="s">
        <v>338</v>
      </c>
      <c r="Q45" s="184"/>
      <c r="R45" s="184"/>
      <c r="S45" s="185"/>
      <c r="T45" s="41"/>
      <c r="U45" s="124"/>
      <c r="V45" s="125"/>
      <c r="W45" s="126"/>
      <c r="X45" s="206"/>
      <c r="Y45" s="185"/>
    </row>
    <row r="46" spans="5:25" ht="15" customHeight="1">
      <c r="E46" s="13"/>
      <c r="F46" s="19"/>
      <c r="G46" s="114" t="s">
        <v>12</v>
      </c>
      <c r="H46" s="173" t="s">
        <v>366</v>
      </c>
      <c r="I46" s="174"/>
      <c r="J46" s="174"/>
      <c r="K46" s="175"/>
      <c r="L46" s="173" t="s">
        <v>358</v>
      </c>
      <c r="M46" s="174"/>
      <c r="N46" s="174"/>
      <c r="O46" s="175"/>
      <c r="P46" s="173" t="s">
        <v>360</v>
      </c>
      <c r="Q46" s="174"/>
      <c r="R46" s="174"/>
      <c r="S46" s="175"/>
      <c r="T46" s="114" t="s">
        <v>27</v>
      </c>
      <c r="U46" s="127">
        <v>65</v>
      </c>
      <c r="V46" s="128"/>
      <c r="W46" s="129"/>
      <c r="X46" s="119"/>
      <c r="Y46" s="120"/>
    </row>
    <row r="47" spans="5:25" ht="15" customHeight="1">
      <c r="E47" s="13"/>
      <c r="F47" s="71">
        <v>9</v>
      </c>
      <c r="G47" s="115"/>
      <c r="H47" s="176"/>
      <c r="I47" s="177"/>
      <c r="J47" s="177"/>
      <c r="K47" s="178"/>
      <c r="L47" s="176"/>
      <c r="M47" s="177"/>
      <c r="N47" s="177"/>
      <c r="O47" s="178"/>
      <c r="P47" s="176"/>
      <c r="Q47" s="177"/>
      <c r="R47" s="177"/>
      <c r="S47" s="178"/>
      <c r="T47" s="115"/>
      <c r="U47" s="130"/>
      <c r="V47" s="131"/>
      <c r="W47" s="132"/>
      <c r="X47" s="143"/>
      <c r="Y47" s="144"/>
    </row>
    <row r="48" spans="5:25" ht="15" customHeight="1">
      <c r="E48" s="13"/>
      <c r="F48" s="82" t="s">
        <v>15</v>
      </c>
      <c r="G48" s="116"/>
      <c r="H48" s="179"/>
      <c r="I48" s="180"/>
      <c r="J48" s="180"/>
      <c r="K48" s="181"/>
      <c r="L48" s="179"/>
      <c r="M48" s="180"/>
      <c r="N48" s="180"/>
      <c r="O48" s="181"/>
      <c r="P48" s="179"/>
      <c r="Q48" s="180"/>
      <c r="R48" s="180"/>
      <c r="S48" s="181"/>
      <c r="T48" s="116"/>
      <c r="U48" s="133"/>
      <c r="V48" s="134"/>
      <c r="W48" s="135"/>
      <c r="X48" s="141"/>
      <c r="Y48" s="142"/>
    </row>
    <row r="49" spans="5:25" ht="15" customHeight="1">
      <c r="E49" s="13"/>
      <c r="F49" s="71">
        <v>6</v>
      </c>
      <c r="G49" s="146" t="s">
        <v>411</v>
      </c>
      <c r="H49" s="155" t="s">
        <v>155</v>
      </c>
      <c r="I49" s="156"/>
      <c r="J49" s="156"/>
      <c r="K49" s="74" t="s">
        <v>330</v>
      </c>
      <c r="L49" s="155"/>
      <c r="M49" s="156"/>
      <c r="N49" s="156"/>
      <c r="O49" s="74"/>
      <c r="P49" s="155" t="s">
        <v>191</v>
      </c>
      <c r="Q49" s="156"/>
      <c r="R49" s="156"/>
      <c r="S49" s="74" t="s">
        <v>330</v>
      </c>
      <c r="T49" s="114" t="s">
        <v>28</v>
      </c>
      <c r="U49" s="127">
        <v>80</v>
      </c>
      <c r="V49" s="128"/>
      <c r="W49" s="129"/>
      <c r="X49" s="119"/>
      <c r="Y49" s="120"/>
    </row>
    <row r="50" spans="5:25" ht="15" customHeight="1">
      <c r="E50" s="13"/>
      <c r="F50" s="39" t="s">
        <v>16</v>
      </c>
      <c r="G50" s="115"/>
      <c r="H50" s="117"/>
      <c r="I50" s="118"/>
      <c r="J50" s="118"/>
      <c r="K50" s="75"/>
      <c r="L50" s="117"/>
      <c r="M50" s="118"/>
      <c r="N50" s="118"/>
      <c r="O50" s="75"/>
      <c r="P50" s="117" t="s">
        <v>161</v>
      </c>
      <c r="Q50" s="118"/>
      <c r="R50" s="118"/>
      <c r="S50" s="75" t="s">
        <v>213</v>
      </c>
      <c r="T50" s="115"/>
      <c r="U50" s="130"/>
      <c r="V50" s="131"/>
      <c r="W50" s="132"/>
      <c r="X50" s="143"/>
      <c r="Y50" s="144"/>
    </row>
    <row r="51" spans="5:25" ht="15" customHeight="1">
      <c r="E51" s="13"/>
      <c r="F51" s="10"/>
      <c r="G51" s="115"/>
      <c r="H51" s="117"/>
      <c r="I51" s="118"/>
      <c r="J51" s="118"/>
      <c r="K51" s="75"/>
      <c r="L51" s="117"/>
      <c r="M51" s="118"/>
      <c r="N51" s="118"/>
      <c r="O51" s="75"/>
      <c r="P51" s="117" t="s">
        <v>162</v>
      </c>
      <c r="Q51" s="118"/>
      <c r="R51" s="118"/>
      <c r="S51" s="75" t="s">
        <v>213</v>
      </c>
      <c r="T51" s="116"/>
      <c r="U51" s="133"/>
      <c r="V51" s="134"/>
      <c r="W51" s="135"/>
      <c r="X51" s="141"/>
      <c r="Y51" s="142"/>
    </row>
    <row r="52" spans="5:25" ht="15" customHeight="1">
      <c r="E52" s="13"/>
      <c r="F52" s="83" t="s">
        <v>387</v>
      </c>
      <c r="G52" s="115"/>
      <c r="H52" s="117"/>
      <c r="I52" s="118"/>
      <c r="J52" s="118"/>
      <c r="K52" s="75"/>
      <c r="L52" s="117"/>
      <c r="M52" s="118"/>
      <c r="N52" s="118"/>
      <c r="O52" s="75"/>
      <c r="P52" s="117"/>
      <c r="Q52" s="118"/>
      <c r="R52" s="118"/>
      <c r="S52" s="75"/>
      <c r="T52" s="114" t="s">
        <v>29</v>
      </c>
      <c r="U52" s="188">
        <v>145</v>
      </c>
      <c r="V52" s="189"/>
      <c r="W52" s="190"/>
      <c r="X52" s="119"/>
      <c r="Y52" s="120"/>
    </row>
    <row r="53" spans="5:25" ht="15" customHeight="1">
      <c r="E53" s="13"/>
      <c r="F53" s="10" t="str">
        <f>IF(OR($I$34="",F47="",F49=""),"",TEXT(WEEKDAY(DATE(2018+$I$34,F47,F49)),"aaa"))</f>
        <v>日</v>
      </c>
      <c r="G53" s="115"/>
      <c r="H53" s="117"/>
      <c r="I53" s="118"/>
      <c r="J53" s="118"/>
      <c r="K53" s="75"/>
      <c r="L53" s="117"/>
      <c r="M53" s="118"/>
      <c r="N53" s="118"/>
      <c r="O53" s="75"/>
      <c r="P53" s="117"/>
      <c r="Q53" s="118"/>
      <c r="R53" s="118"/>
      <c r="S53" s="75"/>
      <c r="T53" s="115"/>
      <c r="U53" s="191"/>
      <c r="V53" s="192"/>
      <c r="W53" s="193"/>
      <c r="X53" s="143"/>
      <c r="Y53" s="144"/>
    </row>
    <row r="54" spans="5:25" ht="15" customHeight="1" thickBot="1">
      <c r="E54" s="13"/>
      <c r="F54" s="84" t="s">
        <v>388</v>
      </c>
      <c r="G54" s="138"/>
      <c r="H54" s="157"/>
      <c r="I54" s="158"/>
      <c r="J54" s="158"/>
      <c r="K54" s="76"/>
      <c r="L54" s="157"/>
      <c r="M54" s="158"/>
      <c r="N54" s="158"/>
      <c r="O54" s="76"/>
      <c r="P54" s="157"/>
      <c r="Q54" s="158"/>
      <c r="R54" s="158"/>
      <c r="S54" s="76"/>
      <c r="T54" s="138"/>
      <c r="U54" s="197"/>
      <c r="V54" s="198"/>
      <c r="W54" s="199"/>
      <c r="X54" s="139"/>
      <c r="Y54" s="140"/>
    </row>
    <row r="55" spans="5:25" ht="15" customHeight="1" thickTop="1">
      <c r="E55" s="13"/>
      <c r="F55" s="20"/>
      <c r="G55" s="114" t="s">
        <v>12</v>
      </c>
      <c r="H55" s="176"/>
      <c r="I55" s="177"/>
      <c r="J55" s="177"/>
      <c r="K55" s="178"/>
      <c r="L55" s="176" t="s">
        <v>366</v>
      </c>
      <c r="M55" s="177"/>
      <c r="N55" s="177"/>
      <c r="O55" s="178"/>
      <c r="P55" s="173" t="s">
        <v>367</v>
      </c>
      <c r="Q55" s="174"/>
      <c r="R55" s="174"/>
      <c r="S55" s="175"/>
      <c r="T55" s="115" t="s">
        <v>27</v>
      </c>
      <c r="U55" s="127">
        <v>65</v>
      </c>
      <c r="V55" s="128"/>
      <c r="W55" s="129"/>
      <c r="X55" s="143"/>
      <c r="Y55" s="144"/>
    </row>
    <row r="56" spans="5:25" ht="15" customHeight="1">
      <c r="E56" s="13"/>
      <c r="F56" s="71">
        <v>9</v>
      </c>
      <c r="G56" s="115"/>
      <c r="H56" s="176"/>
      <c r="I56" s="177"/>
      <c r="J56" s="177"/>
      <c r="K56" s="178"/>
      <c r="L56" s="176"/>
      <c r="M56" s="177"/>
      <c r="N56" s="177"/>
      <c r="O56" s="178"/>
      <c r="P56" s="176"/>
      <c r="Q56" s="177"/>
      <c r="R56" s="177"/>
      <c r="S56" s="178"/>
      <c r="T56" s="115"/>
      <c r="U56" s="130"/>
      <c r="V56" s="131"/>
      <c r="W56" s="132"/>
      <c r="X56" s="143"/>
      <c r="Y56" s="144"/>
    </row>
    <row r="57" spans="5:25" ht="15" customHeight="1">
      <c r="E57" s="13"/>
      <c r="F57" s="82" t="s">
        <v>15</v>
      </c>
      <c r="G57" s="116"/>
      <c r="H57" s="179"/>
      <c r="I57" s="180"/>
      <c r="J57" s="180"/>
      <c r="K57" s="181"/>
      <c r="L57" s="179"/>
      <c r="M57" s="180"/>
      <c r="N57" s="180"/>
      <c r="O57" s="181"/>
      <c r="P57" s="179"/>
      <c r="Q57" s="180"/>
      <c r="R57" s="180"/>
      <c r="S57" s="181"/>
      <c r="T57" s="116"/>
      <c r="U57" s="133"/>
      <c r="V57" s="134"/>
      <c r="W57" s="135"/>
      <c r="X57" s="141"/>
      <c r="Y57" s="142"/>
    </row>
    <row r="58" spans="5:25" ht="15" customHeight="1">
      <c r="E58" s="13"/>
      <c r="F58" s="71">
        <v>10</v>
      </c>
      <c r="G58" s="146" t="s">
        <v>411</v>
      </c>
      <c r="H58" s="155"/>
      <c r="I58" s="156"/>
      <c r="J58" s="156"/>
      <c r="K58" s="74"/>
      <c r="L58" s="155" t="s">
        <v>158</v>
      </c>
      <c r="M58" s="156"/>
      <c r="N58" s="156"/>
      <c r="O58" s="74" t="s">
        <v>213</v>
      </c>
      <c r="P58" s="155" t="s">
        <v>394</v>
      </c>
      <c r="Q58" s="156"/>
      <c r="R58" s="156"/>
      <c r="S58" s="74" t="s">
        <v>213</v>
      </c>
      <c r="T58" s="114" t="s">
        <v>28</v>
      </c>
      <c r="U58" s="127">
        <v>80</v>
      </c>
      <c r="V58" s="128"/>
      <c r="W58" s="129"/>
      <c r="X58" s="119"/>
      <c r="Y58" s="120"/>
    </row>
    <row r="59" spans="5:25" ht="15" customHeight="1">
      <c r="E59" s="13"/>
      <c r="F59" s="39" t="s">
        <v>16</v>
      </c>
      <c r="G59" s="115"/>
      <c r="H59" s="117"/>
      <c r="I59" s="118"/>
      <c r="J59" s="118"/>
      <c r="K59" s="75"/>
      <c r="L59" s="117" t="s">
        <v>181</v>
      </c>
      <c r="M59" s="118"/>
      <c r="N59" s="118"/>
      <c r="O59" s="75" t="s">
        <v>330</v>
      </c>
      <c r="P59" s="117" t="s">
        <v>160</v>
      </c>
      <c r="Q59" s="118"/>
      <c r="R59" s="118"/>
      <c r="S59" s="75" t="s">
        <v>330</v>
      </c>
      <c r="T59" s="115"/>
      <c r="U59" s="130"/>
      <c r="V59" s="131"/>
      <c r="W59" s="132"/>
      <c r="X59" s="143"/>
      <c r="Y59" s="144"/>
    </row>
    <row r="60" spans="5:25" ht="15" customHeight="1">
      <c r="E60" s="13"/>
      <c r="F60" s="10"/>
      <c r="G60" s="115"/>
      <c r="H60" s="117"/>
      <c r="I60" s="118"/>
      <c r="J60" s="118"/>
      <c r="K60" s="75"/>
      <c r="L60" s="117" t="s">
        <v>159</v>
      </c>
      <c r="M60" s="118"/>
      <c r="N60" s="118"/>
      <c r="O60" s="75" t="s">
        <v>214</v>
      </c>
      <c r="P60" s="117" t="s">
        <v>362</v>
      </c>
      <c r="Q60" s="118"/>
      <c r="R60" s="118"/>
      <c r="S60" s="75" t="s">
        <v>330</v>
      </c>
      <c r="T60" s="116"/>
      <c r="U60" s="133"/>
      <c r="V60" s="134"/>
      <c r="W60" s="135"/>
      <c r="X60" s="141"/>
      <c r="Y60" s="142"/>
    </row>
    <row r="61" spans="5:25" ht="15" customHeight="1">
      <c r="E61" s="13"/>
      <c r="F61" s="83" t="s">
        <v>387</v>
      </c>
      <c r="G61" s="115"/>
      <c r="H61" s="117"/>
      <c r="I61" s="118"/>
      <c r="J61" s="118"/>
      <c r="K61" s="75"/>
      <c r="L61" s="117" t="s">
        <v>253</v>
      </c>
      <c r="M61" s="118"/>
      <c r="N61" s="118"/>
      <c r="O61" s="75" t="s">
        <v>213</v>
      </c>
      <c r="P61" s="117" t="s">
        <v>192</v>
      </c>
      <c r="Q61" s="118"/>
      <c r="R61" s="118"/>
      <c r="S61" s="75" t="s">
        <v>330</v>
      </c>
      <c r="T61" s="114" t="s">
        <v>29</v>
      </c>
      <c r="U61" s="188">
        <v>145</v>
      </c>
      <c r="V61" s="189"/>
      <c r="W61" s="190"/>
      <c r="X61" s="119"/>
      <c r="Y61" s="120"/>
    </row>
    <row r="62" spans="5:25" ht="15" customHeight="1">
      <c r="E62" s="13"/>
      <c r="F62" s="10" t="str">
        <f>IF(OR($I$34="",F56="",F58=""),"",TEXT(WEEKDAY(DATE(2018+$I$34,F56,F58)),"aaa"))</f>
        <v>木</v>
      </c>
      <c r="G62" s="115"/>
      <c r="H62" s="117"/>
      <c r="I62" s="118"/>
      <c r="J62" s="118"/>
      <c r="K62" s="75"/>
      <c r="L62" s="117" t="s">
        <v>304</v>
      </c>
      <c r="M62" s="118"/>
      <c r="N62" s="118"/>
      <c r="O62" s="75" t="s">
        <v>330</v>
      </c>
      <c r="P62" s="117"/>
      <c r="Q62" s="118"/>
      <c r="R62" s="118"/>
      <c r="S62" s="75"/>
      <c r="T62" s="115"/>
      <c r="U62" s="191"/>
      <c r="V62" s="192"/>
      <c r="W62" s="193"/>
      <c r="X62" s="143"/>
      <c r="Y62" s="144"/>
    </row>
    <row r="63" spans="5:25" ht="15" customHeight="1" thickBot="1">
      <c r="E63" s="13"/>
      <c r="F63" s="84" t="s">
        <v>388</v>
      </c>
      <c r="G63" s="138"/>
      <c r="H63" s="157"/>
      <c r="I63" s="158"/>
      <c r="J63" s="158"/>
      <c r="K63" s="76"/>
      <c r="L63" s="157" t="s">
        <v>305</v>
      </c>
      <c r="M63" s="158"/>
      <c r="N63" s="158"/>
      <c r="O63" s="76" t="s">
        <v>330</v>
      </c>
      <c r="P63" s="157"/>
      <c r="Q63" s="158"/>
      <c r="R63" s="158"/>
      <c r="S63" s="76"/>
      <c r="T63" s="138"/>
      <c r="U63" s="197"/>
      <c r="V63" s="198"/>
      <c r="W63" s="199"/>
      <c r="X63" s="139"/>
      <c r="Y63" s="140"/>
    </row>
    <row r="64" spans="5:25" ht="15" customHeight="1" thickTop="1">
      <c r="E64" s="13"/>
      <c r="F64" s="20"/>
      <c r="G64" s="114" t="s">
        <v>12</v>
      </c>
      <c r="H64" s="176" t="s">
        <v>360</v>
      </c>
      <c r="I64" s="177"/>
      <c r="J64" s="177"/>
      <c r="K64" s="178"/>
      <c r="L64" s="176" t="s">
        <v>368</v>
      </c>
      <c r="M64" s="177"/>
      <c r="N64" s="177"/>
      <c r="O64" s="178"/>
      <c r="P64" s="176"/>
      <c r="Q64" s="177"/>
      <c r="R64" s="177"/>
      <c r="S64" s="178"/>
      <c r="T64" s="115" t="s">
        <v>27</v>
      </c>
      <c r="U64" s="127">
        <v>65</v>
      </c>
      <c r="V64" s="128"/>
      <c r="W64" s="129"/>
      <c r="X64" s="143"/>
      <c r="Y64" s="144"/>
    </row>
    <row r="65" spans="1:31" ht="15" customHeight="1">
      <c r="E65" s="13"/>
      <c r="F65" s="71">
        <v>9</v>
      </c>
      <c r="G65" s="115"/>
      <c r="H65" s="176"/>
      <c r="I65" s="177"/>
      <c r="J65" s="177"/>
      <c r="K65" s="178"/>
      <c r="L65" s="176"/>
      <c r="M65" s="177"/>
      <c r="N65" s="177"/>
      <c r="O65" s="178"/>
      <c r="P65" s="176"/>
      <c r="Q65" s="177"/>
      <c r="R65" s="177"/>
      <c r="S65" s="178"/>
      <c r="T65" s="115"/>
      <c r="U65" s="130"/>
      <c r="V65" s="131"/>
      <c r="W65" s="132"/>
      <c r="X65" s="143"/>
      <c r="Y65" s="144"/>
    </row>
    <row r="66" spans="1:31" ht="15" customHeight="1">
      <c r="E66" s="13"/>
      <c r="F66" s="82" t="s">
        <v>15</v>
      </c>
      <c r="G66" s="116"/>
      <c r="H66" s="179"/>
      <c r="I66" s="180"/>
      <c r="J66" s="180"/>
      <c r="K66" s="181"/>
      <c r="L66" s="179"/>
      <c r="M66" s="180"/>
      <c r="N66" s="180"/>
      <c r="O66" s="181"/>
      <c r="P66" s="179"/>
      <c r="Q66" s="180"/>
      <c r="R66" s="180"/>
      <c r="S66" s="181"/>
      <c r="T66" s="116"/>
      <c r="U66" s="133"/>
      <c r="V66" s="134"/>
      <c r="W66" s="135"/>
      <c r="X66" s="141"/>
      <c r="Y66" s="142"/>
    </row>
    <row r="67" spans="1:31" ht="15" customHeight="1">
      <c r="E67" s="13"/>
      <c r="F67" s="71">
        <v>14</v>
      </c>
      <c r="G67" s="146" t="s">
        <v>411</v>
      </c>
      <c r="H67" s="155" t="s">
        <v>191</v>
      </c>
      <c r="I67" s="156"/>
      <c r="J67" s="156"/>
      <c r="K67" s="74" t="s">
        <v>330</v>
      </c>
      <c r="L67" s="155" t="s">
        <v>157</v>
      </c>
      <c r="M67" s="156"/>
      <c r="N67" s="156"/>
      <c r="O67" s="74" t="s">
        <v>213</v>
      </c>
      <c r="P67" s="155"/>
      <c r="Q67" s="156"/>
      <c r="R67" s="156"/>
      <c r="S67" s="74"/>
      <c r="T67" s="114" t="s">
        <v>28</v>
      </c>
      <c r="U67" s="127">
        <v>80</v>
      </c>
      <c r="V67" s="128"/>
      <c r="W67" s="129"/>
      <c r="X67" s="119"/>
      <c r="Y67" s="120"/>
    </row>
    <row r="68" spans="1:31" ht="15" customHeight="1">
      <c r="E68" s="13"/>
      <c r="F68" s="39" t="s">
        <v>16</v>
      </c>
      <c r="G68" s="115"/>
      <c r="H68" s="117" t="s">
        <v>161</v>
      </c>
      <c r="I68" s="118"/>
      <c r="J68" s="118"/>
      <c r="K68" s="75" t="s">
        <v>213</v>
      </c>
      <c r="L68" s="117" t="s">
        <v>359</v>
      </c>
      <c r="M68" s="118"/>
      <c r="N68" s="118"/>
      <c r="O68" s="75"/>
      <c r="P68" s="117"/>
      <c r="Q68" s="118"/>
      <c r="R68" s="118"/>
      <c r="S68" s="75"/>
      <c r="T68" s="115"/>
      <c r="U68" s="130"/>
      <c r="V68" s="131"/>
      <c r="W68" s="132"/>
      <c r="X68" s="143"/>
      <c r="Y68" s="144"/>
    </row>
    <row r="69" spans="1:31" ht="15" customHeight="1">
      <c r="E69" s="13"/>
      <c r="F69" s="10"/>
      <c r="G69" s="115"/>
      <c r="H69" s="117" t="s">
        <v>162</v>
      </c>
      <c r="I69" s="118"/>
      <c r="J69" s="118"/>
      <c r="K69" s="75" t="s">
        <v>330</v>
      </c>
      <c r="L69" s="117"/>
      <c r="M69" s="118"/>
      <c r="N69" s="118"/>
      <c r="O69" s="75"/>
      <c r="P69" s="117"/>
      <c r="Q69" s="118"/>
      <c r="R69" s="118"/>
      <c r="S69" s="75"/>
      <c r="T69" s="116"/>
      <c r="U69" s="133"/>
      <c r="V69" s="134"/>
      <c r="W69" s="135"/>
      <c r="X69" s="141"/>
      <c r="Y69" s="142"/>
    </row>
    <row r="70" spans="1:31" ht="15" customHeight="1">
      <c r="E70" s="13"/>
      <c r="F70" s="83" t="s">
        <v>387</v>
      </c>
      <c r="G70" s="115"/>
      <c r="H70" s="117" t="s">
        <v>165</v>
      </c>
      <c r="I70" s="118"/>
      <c r="J70" s="118"/>
      <c r="K70" s="75" t="s">
        <v>330</v>
      </c>
      <c r="L70" s="117"/>
      <c r="M70" s="118"/>
      <c r="N70" s="118"/>
      <c r="O70" s="75"/>
      <c r="P70" s="117"/>
      <c r="Q70" s="118"/>
      <c r="R70" s="118"/>
      <c r="S70" s="75"/>
      <c r="T70" s="114" t="s">
        <v>29</v>
      </c>
      <c r="U70" s="188">
        <v>145</v>
      </c>
      <c r="V70" s="189"/>
      <c r="W70" s="190"/>
      <c r="X70" s="119"/>
      <c r="Y70" s="120"/>
    </row>
    <row r="71" spans="1:31" ht="15" customHeight="1">
      <c r="E71" s="13"/>
      <c r="F71" s="10" t="str">
        <f>IF(OR($I$34="",F65="",F67=""),"",TEXT(WEEKDAY(DATE(2018+$I$34,F65,F67)),"aaa"))</f>
        <v>月</v>
      </c>
      <c r="G71" s="115"/>
      <c r="H71" s="117"/>
      <c r="I71" s="118"/>
      <c r="J71" s="118"/>
      <c r="K71" s="75"/>
      <c r="L71" s="117"/>
      <c r="M71" s="118"/>
      <c r="N71" s="118"/>
      <c r="O71" s="75"/>
      <c r="P71" s="117"/>
      <c r="Q71" s="118"/>
      <c r="R71" s="118"/>
      <c r="S71" s="75"/>
      <c r="T71" s="115"/>
      <c r="U71" s="191"/>
      <c r="V71" s="192"/>
      <c r="W71" s="193"/>
      <c r="X71" s="143"/>
      <c r="Y71" s="144"/>
    </row>
    <row r="72" spans="1:31" ht="15" customHeight="1" thickBot="1">
      <c r="E72" s="13"/>
      <c r="F72" s="85" t="s">
        <v>388</v>
      </c>
      <c r="G72" s="115"/>
      <c r="H72" s="117"/>
      <c r="I72" s="187"/>
      <c r="J72" s="187"/>
      <c r="K72" s="77"/>
      <c r="L72" s="186"/>
      <c r="M72" s="187"/>
      <c r="N72" s="187"/>
      <c r="O72" s="77"/>
      <c r="P72" s="186"/>
      <c r="Q72" s="187"/>
      <c r="R72" s="187"/>
      <c r="S72" s="77"/>
      <c r="T72" s="182"/>
      <c r="U72" s="197"/>
      <c r="V72" s="198"/>
      <c r="W72" s="199"/>
      <c r="X72" s="141"/>
      <c r="Y72" s="142"/>
    </row>
    <row r="73" spans="1:31" ht="7.5" customHeight="1">
      <c r="A73" s="7"/>
      <c r="B73" s="7"/>
      <c r="C73" s="7"/>
      <c r="D73" s="7"/>
      <c r="F73" s="325" t="s">
        <v>437</v>
      </c>
      <c r="G73" s="325"/>
      <c r="H73" s="325"/>
      <c r="I73" s="325"/>
      <c r="J73" s="325"/>
      <c r="K73" s="325"/>
      <c r="L73" s="325"/>
      <c r="M73" s="325"/>
      <c r="T73" s="5"/>
      <c r="U73" s="5"/>
      <c r="W73" s="79"/>
      <c r="AA73" s="7"/>
      <c r="AB73" s="7"/>
      <c r="AC73" s="7"/>
      <c r="AD73" s="7"/>
      <c r="AE73" s="7"/>
    </row>
    <row r="74" spans="1:31" ht="45" customHeight="1">
      <c r="F74" s="326"/>
      <c r="G74" s="326"/>
      <c r="H74" s="326"/>
      <c r="I74" s="326"/>
      <c r="J74" s="326"/>
      <c r="K74" s="326"/>
      <c r="L74" s="326"/>
      <c r="M74" s="326"/>
      <c r="N74" s="42" t="s">
        <v>21</v>
      </c>
      <c r="O74" s="136"/>
      <c r="P74" s="137"/>
      <c r="Q74" s="42" t="s">
        <v>20</v>
      </c>
      <c r="R74" s="136"/>
      <c r="S74" s="137"/>
      <c r="T74" s="43" t="s">
        <v>19</v>
      </c>
      <c r="U74" s="136"/>
      <c r="V74" s="137"/>
      <c r="W74" s="81"/>
      <c r="X74" s="136"/>
      <c r="Y74" s="137"/>
    </row>
    <row r="75" spans="1:31" ht="12" customHeight="1" thickBot="1">
      <c r="A75" s="63"/>
      <c r="B75" s="63"/>
      <c r="C75" s="63"/>
      <c r="D75" s="63"/>
      <c r="E75" s="7"/>
      <c r="F75" s="326"/>
      <c r="G75" s="326"/>
      <c r="H75" s="326"/>
      <c r="I75" s="326"/>
      <c r="J75" s="326"/>
      <c r="K75" s="326"/>
      <c r="L75" s="326"/>
      <c r="M75" s="326"/>
      <c r="N75" s="7"/>
      <c r="O75" s="7"/>
      <c r="P75" s="7"/>
      <c r="Q75" s="7"/>
      <c r="R75" s="7"/>
      <c r="S75" s="7"/>
      <c r="T75" s="7"/>
      <c r="U75" s="7" t="str">
        <f>IF(U69+U72=0,"",U69+U72)</f>
        <v/>
      </c>
      <c r="V75" s="7"/>
      <c r="W75" s="7"/>
      <c r="X75" s="7"/>
      <c r="Y75" s="90" t="s">
        <v>436</v>
      </c>
      <c r="Z75" s="7"/>
      <c r="AA75" s="63"/>
      <c r="AB75" s="63"/>
      <c r="AC75" s="63"/>
      <c r="AD75" s="63"/>
    </row>
    <row r="76" spans="1:31" ht="15" customHeight="1">
      <c r="N76" s="7"/>
      <c r="O76" s="7"/>
      <c r="P76" s="7"/>
    </row>
    <row r="77" spans="1:31" ht="15" customHeight="1">
      <c r="S77" s="7"/>
      <c r="T77" s="7"/>
      <c r="U77" s="7"/>
      <c r="V77" s="7"/>
      <c r="W77" s="7"/>
      <c r="X77" s="7"/>
      <c r="Y77" s="7"/>
      <c r="Z77" s="7"/>
      <c r="AA77" s="7"/>
      <c r="AB77" s="7"/>
    </row>
    <row r="78" spans="1:31" ht="18" customHeight="1" thickBot="1">
      <c r="H78" s="50" t="s">
        <v>244</v>
      </c>
      <c r="R78" s="54"/>
      <c r="S78" s="21"/>
      <c r="T78" s="21"/>
      <c r="U78" s="21"/>
      <c r="V78" s="21"/>
      <c r="W78" s="56"/>
      <c r="X78" s="57" t="s">
        <v>347</v>
      </c>
      <c r="Y78" s="78">
        <v>2</v>
      </c>
      <c r="Z78" s="54"/>
      <c r="AA78" s="54"/>
      <c r="AB78" s="54"/>
    </row>
    <row r="79" spans="1:31" ht="7.5" customHeight="1">
      <c r="R79" s="54"/>
      <c r="S79" s="21"/>
      <c r="T79" s="21"/>
      <c r="U79" s="21"/>
      <c r="V79" s="24"/>
      <c r="W79" s="24"/>
      <c r="X79" s="24"/>
      <c r="Y79" s="24"/>
      <c r="Z79" s="54"/>
      <c r="AA79" s="54"/>
      <c r="AB79" s="54"/>
    </row>
    <row r="80" spans="1:31" ht="18" customHeight="1">
      <c r="F80" s="55"/>
      <c r="G80" s="55"/>
      <c r="H80" s="55"/>
      <c r="I80" s="55"/>
      <c r="J80" s="55"/>
      <c r="K80" s="55"/>
      <c r="L80" s="55"/>
      <c r="M80" s="55" t="s">
        <v>348</v>
      </c>
      <c r="N80" s="55"/>
      <c r="O80" s="55"/>
      <c r="P80" s="55"/>
      <c r="Q80" s="55"/>
      <c r="R80" s="55"/>
      <c r="S80" s="55"/>
      <c r="T80" s="207" t="s">
        <v>405</v>
      </c>
      <c r="U80" s="208"/>
      <c r="V80" s="209">
        <f>IF($H$22="","",$H$22)</f>
        <v>567890</v>
      </c>
      <c r="W80" s="209"/>
      <c r="X80" s="209"/>
      <c r="Y80" s="210"/>
    </row>
    <row r="81" spans="5:25" ht="9" customHeight="1">
      <c r="T81" s="23"/>
      <c r="U81" s="23"/>
      <c r="V81" s="23"/>
      <c r="W81" s="23"/>
      <c r="X81" s="23"/>
      <c r="Y81" s="23"/>
    </row>
    <row r="82" spans="5:25" ht="15" customHeight="1">
      <c r="S82" s="5"/>
      <c r="T82" s="153" t="s">
        <v>407</v>
      </c>
      <c r="U82" s="153"/>
      <c r="V82" s="153"/>
      <c r="W82" s="154">
        <f>IF($Q$28="","",$Q$28)</f>
        <v>12345</v>
      </c>
      <c r="X82" s="154"/>
      <c r="Y82" s="154"/>
    </row>
    <row r="83" spans="5:25" ht="27" customHeight="1">
      <c r="F83" s="159" t="s">
        <v>5</v>
      </c>
      <c r="G83" s="160"/>
      <c r="H83" s="150" t="str">
        <f>IF($H$32="","",$H$32)</f>
        <v>代々木青少年の集い</v>
      </c>
      <c r="I83" s="151"/>
      <c r="J83" s="151"/>
      <c r="K83" s="151"/>
      <c r="L83" s="151"/>
      <c r="M83" s="151"/>
      <c r="N83" s="151"/>
      <c r="O83" s="151"/>
      <c r="P83" s="151"/>
      <c r="Q83" s="151"/>
      <c r="R83" s="151"/>
      <c r="S83" s="151"/>
      <c r="T83" s="151"/>
      <c r="U83" s="151"/>
      <c r="V83" s="151"/>
      <c r="W83" s="151"/>
      <c r="X83" s="151"/>
      <c r="Y83" s="152"/>
    </row>
    <row r="84" spans="5:25" ht="15" customHeight="1" thickBot="1"/>
    <row r="85" spans="5:25" ht="15" customHeight="1">
      <c r="F85" s="51"/>
      <c r="G85" s="52"/>
      <c r="H85" s="147" t="s">
        <v>24</v>
      </c>
      <c r="I85" s="148"/>
      <c r="J85" s="148"/>
      <c r="K85" s="149"/>
      <c r="L85" s="147" t="s">
        <v>25</v>
      </c>
      <c r="M85" s="148"/>
      <c r="N85" s="148"/>
      <c r="O85" s="149"/>
      <c r="P85" s="147" t="s">
        <v>26</v>
      </c>
      <c r="Q85" s="148"/>
      <c r="R85" s="148"/>
      <c r="S85" s="149"/>
      <c r="T85" s="53"/>
      <c r="U85" s="295" t="s">
        <v>453</v>
      </c>
      <c r="V85" s="296"/>
      <c r="W85" s="297"/>
      <c r="X85" s="204" t="s">
        <v>454</v>
      </c>
      <c r="Y85" s="205"/>
    </row>
    <row r="86" spans="5:25" ht="15" customHeight="1">
      <c r="E86" s="13"/>
      <c r="F86" s="40"/>
      <c r="G86" s="40"/>
      <c r="H86" s="183" t="s">
        <v>336</v>
      </c>
      <c r="I86" s="184"/>
      <c r="J86" s="184"/>
      <c r="K86" s="185"/>
      <c r="L86" s="183" t="s">
        <v>337</v>
      </c>
      <c r="M86" s="184"/>
      <c r="N86" s="184"/>
      <c r="O86" s="185"/>
      <c r="P86" s="183" t="s">
        <v>338</v>
      </c>
      <c r="Q86" s="184"/>
      <c r="R86" s="184"/>
      <c r="S86" s="185"/>
      <c r="T86" s="41"/>
      <c r="U86" s="124"/>
      <c r="V86" s="125"/>
      <c r="W86" s="126"/>
      <c r="X86" s="206"/>
      <c r="Y86" s="185"/>
    </row>
    <row r="87" spans="5:25" ht="15" customHeight="1">
      <c r="E87" s="13"/>
      <c r="F87" s="11"/>
      <c r="G87" s="114" t="s">
        <v>12</v>
      </c>
      <c r="H87" s="173" t="s">
        <v>369</v>
      </c>
      <c r="I87" s="174"/>
      <c r="J87" s="174"/>
      <c r="K87" s="175"/>
      <c r="L87" s="337" t="s">
        <v>365</v>
      </c>
      <c r="M87" s="338"/>
      <c r="N87" s="338"/>
      <c r="O87" s="339"/>
      <c r="P87" s="173" t="s">
        <v>363</v>
      </c>
      <c r="Q87" s="174"/>
      <c r="R87" s="174"/>
      <c r="S87" s="175"/>
      <c r="T87" s="114" t="s">
        <v>27</v>
      </c>
      <c r="U87" s="127">
        <v>65</v>
      </c>
      <c r="V87" s="128"/>
      <c r="W87" s="129"/>
      <c r="X87" s="119"/>
      <c r="Y87" s="120"/>
    </row>
    <row r="88" spans="5:25" ht="15" customHeight="1">
      <c r="E88" s="13"/>
      <c r="F88" s="71">
        <v>9</v>
      </c>
      <c r="G88" s="115"/>
      <c r="H88" s="176"/>
      <c r="I88" s="177"/>
      <c r="J88" s="177"/>
      <c r="K88" s="178"/>
      <c r="L88" s="340"/>
      <c r="M88" s="341"/>
      <c r="N88" s="341"/>
      <c r="O88" s="342"/>
      <c r="P88" s="176"/>
      <c r="Q88" s="177"/>
      <c r="R88" s="177"/>
      <c r="S88" s="178"/>
      <c r="T88" s="115"/>
      <c r="U88" s="130"/>
      <c r="V88" s="131"/>
      <c r="W88" s="132"/>
      <c r="X88" s="143"/>
      <c r="Y88" s="144"/>
    </row>
    <row r="89" spans="5:25" ht="15" customHeight="1">
      <c r="E89" s="13"/>
      <c r="F89" s="80" t="s">
        <v>15</v>
      </c>
      <c r="G89" s="116"/>
      <c r="H89" s="179"/>
      <c r="I89" s="180"/>
      <c r="J89" s="180"/>
      <c r="K89" s="181"/>
      <c r="L89" s="343"/>
      <c r="M89" s="344"/>
      <c r="N89" s="344"/>
      <c r="O89" s="345"/>
      <c r="P89" s="179"/>
      <c r="Q89" s="180"/>
      <c r="R89" s="180"/>
      <c r="S89" s="181"/>
      <c r="T89" s="116"/>
      <c r="U89" s="133"/>
      <c r="V89" s="134"/>
      <c r="W89" s="135"/>
      <c r="X89" s="141"/>
      <c r="Y89" s="142"/>
    </row>
    <row r="90" spans="5:25" ht="15" customHeight="1">
      <c r="E90" s="13"/>
      <c r="F90" s="71">
        <v>15</v>
      </c>
      <c r="G90" s="146" t="s">
        <v>411</v>
      </c>
      <c r="H90" s="155" t="s">
        <v>392</v>
      </c>
      <c r="I90" s="156"/>
      <c r="J90" s="156"/>
      <c r="K90" s="74" t="s">
        <v>330</v>
      </c>
      <c r="L90" s="155"/>
      <c r="M90" s="156"/>
      <c r="N90" s="156"/>
      <c r="O90" s="74"/>
      <c r="P90" s="155" t="s">
        <v>364</v>
      </c>
      <c r="Q90" s="156"/>
      <c r="R90" s="156"/>
      <c r="S90" s="74" t="s">
        <v>330</v>
      </c>
      <c r="T90" s="114" t="s">
        <v>28</v>
      </c>
      <c r="U90" s="127">
        <v>80</v>
      </c>
      <c r="V90" s="128"/>
      <c r="W90" s="129"/>
      <c r="X90" s="119"/>
      <c r="Y90" s="120"/>
    </row>
    <row r="91" spans="5:25" ht="15" customHeight="1">
      <c r="E91" s="13"/>
      <c r="F91" s="39" t="s">
        <v>16</v>
      </c>
      <c r="G91" s="115"/>
      <c r="H91" s="117" t="s">
        <v>181</v>
      </c>
      <c r="I91" s="118"/>
      <c r="J91" s="118"/>
      <c r="K91" s="75" t="s">
        <v>330</v>
      </c>
      <c r="L91" s="117"/>
      <c r="M91" s="118"/>
      <c r="N91" s="118"/>
      <c r="O91" s="75"/>
      <c r="P91" s="117"/>
      <c r="Q91" s="118"/>
      <c r="R91" s="118"/>
      <c r="S91" s="75"/>
      <c r="T91" s="115"/>
      <c r="U91" s="130"/>
      <c r="V91" s="131"/>
      <c r="W91" s="132"/>
      <c r="X91" s="143"/>
      <c r="Y91" s="144"/>
    </row>
    <row r="92" spans="5:25" ht="15" customHeight="1">
      <c r="E92" s="13"/>
      <c r="F92" s="10"/>
      <c r="G92" s="115"/>
      <c r="H92" s="117" t="s">
        <v>159</v>
      </c>
      <c r="I92" s="118"/>
      <c r="J92" s="118"/>
      <c r="K92" s="75" t="s">
        <v>213</v>
      </c>
      <c r="L92" s="117"/>
      <c r="M92" s="118"/>
      <c r="N92" s="118"/>
      <c r="O92" s="75"/>
      <c r="P92" s="117"/>
      <c r="Q92" s="118"/>
      <c r="R92" s="118"/>
      <c r="S92" s="75"/>
      <c r="T92" s="116"/>
      <c r="U92" s="133"/>
      <c r="V92" s="134"/>
      <c r="W92" s="135"/>
      <c r="X92" s="141"/>
      <c r="Y92" s="142"/>
    </row>
    <row r="93" spans="5:25" ht="15" customHeight="1">
      <c r="E93" s="13"/>
      <c r="F93" s="83" t="s">
        <v>387</v>
      </c>
      <c r="G93" s="115"/>
      <c r="H93" s="117" t="s">
        <v>182</v>
      </c>
      <c r="I93" s="118"/>
      <c r="J93" s="118"/>
      <c r="K93" s="75" t="s">
        <v>330</v>
      </c>
      <c r="L93" s="117"/>
      <c r="M93" s="118"/>
      <c r="N93" s="118"/>
      <c r="O93" s="75"/>
      <c r="P93" s="117"/>
      <c r="Q93" s="118"/>
      <c r="R93" s="118"/>
      <c r="S93" s="75"/>
      <c r="T93" s="114" t="s">
        <v>29</v>
      </c>
      <c r="U93" s="188">
        <v>145</v>
      </c>
      <c r="V93" s="189"/>
      <c r="W93" s="190"/>
      <c r="X93" s="119"/>
      <c r="Y93" s="120"/>
    </row>
    <row r="94" spans="5:25" ht="15" customHeight="1">
      <c r="E94" s="13"/>
      <c r="F94" s="10" t="str">
        <f>IF(OR($I$34="",F88="",F90=""),"",TEXT(WEEKDAY(DATE(2018+$I$34,F88,F90)),"aaa"))</f>
        <v>火</v>
      </c>
      <c r="G94" s="115"/>
      <c r="H94" s="117" t="s">
        <v>192</v>
      </c>
      <c r="I94" s="118"/>
      <c r="J94" s="118"/>
      <c r="K94" s="75" t="s">
        <v>330</v>
      </c>
      <c r="L94" s="117"/>
      <c r="M94" s="118"/>
      <c r="N94" s="118"/>
      <c r="O94" s="75"/>
      <c r="P94" s="117"/>
      <c r="Q94" s="118"/>
      <c r="R94" s="118"/>
      <c r="S94" s="75"/>
      <c r="T94" s="115"/>
      <c r="U94" s="191"/>
      <c r="V94" s="192"/>
      <c r="W94" s="193"/>
      <c r="X94" s="143"/>
      <c r="Y94" s="144"/>
    </row>
    <row r="95" spans="5:25" ht="15" customHeight="1" thickBot="1">
      <c r="E95" s="13"/>
      <c r="F95" s="86" t="s">
        <v>388</v>
      </c>
      <c r="G95" s="138"/>
      <c r="H95" s="157" t="s">
        <v>193</v>
      </c>
      <c r="I95" s="158"/>
      <c r="J95" s="158"/>
      <c r="K95" s="76" t="s">
        <v>330</v>
      </c>
      <c r="L95" s="157"/>
      <c r="M95" s="158"/>
      <c r="N95" s="158"/>
      <c r="O95" s="76"/>
      <c r="P95" s="157"/>
      <c r="Q95" s="158"/>
      <c r="R95" s="158"/>
      <c r="S95" s="76"/>
      <c r="T95" s="138"/>
      <c r="U95" s="197"/>
      <c r="V95" s="198"/>
      <c r="W95" s="199"/>
      <c r="X95" s="139"/>
      <c r="Y95" s="140"/>
    </row>
    <row r="96" spans="5:25" ht="15" customHeight="1" thickTop="1">
      <c r="E96" s="13"/>
      <c r="F96" s="15"/>
      <c r="G96" s="114" t="s">
        <v>12</v>
      </c>
      <c r="H96" s="176" t="s">
        <v>329</v>
      </c>
      <c r="I96" s="177"/>
      <c r="J96" s="177"/>
      <c r="K96" s="178"/>
      <c r="L96" s="176"/>
      <c r="M96" s="177"/>
      <c r="N96" s="177"/>
      <c r="O96" s="178"/>
      <c r="P96" s="176"/>
      <c r="Q96" s="177"/>
      <c r="R96" s="177"/>
      <c r="S96" s="178"/>
      <c r="T96" s="115" t="s">
        <v>27</v>
      </c>
      <c r="U96" s="127">
        <v>65</v>
      </c>
      <c r="V96" s="128"/>
      <c r="W96" s="129"/>
      <c r="X96" s="143"/>
      <c r="Y96" s="144"/>
    </row>
    <row r="97" spans="5:25" ht="15" customHeight="1">
      <c r="E97" s="13"/>
      <c r="F97" s="71">
        <v>9</v>
      </c>
      <c r="G97" s="115"/>
      <c r="H97" s="176"/>
      <c r="I97" s="177"/>
      <c r="J97" s="177"/>
      <c r="K97" s="178"/>
      <c r="L97" s="176"/>
      <c r="M97" s="177"/>
      <c r="N97" s="177"/>
      <c r="O97" s="178"/>
      <c r="P97" s="176"/>
      <c r="Q97" s="177"/>
      <c r="R97" s="177"/>
      <c r="S97" s="178"/>
      <c r="T97" s="115"/>
      <c r="U97" s="130"/>
      <c r="V97" s="131"/>
      <c r="W97" s="132"/>
      <c r="X97" s="143"/>
      <c r="Y97" s="144"/>
    </row>
    <row r="98" spans="5:25" ht="15" customHeight="1">
      <c r="E98" s="13"/>
      <c r="F98" s="80" t="s">
        <v>15</v>
      </c>
      <c r="G98" s="116"/>
      <c r="H98" s="179"/>
      <c r="I98" s="180"/>
      <c r="J98" s="180"/>
      <c r="K98" s="181"/>
      <c r="L98" s="179"/>
      <c r="M98" s="180"/>
      <c r="N98" s="180"/>
      <c r="O98" s="181"/>
      <c r="P98" s="179"/>
      <c r="Q98" s="180"/>
      <c r="R98" s="180"/>
      <c r="S98" s="181"/>
      <c r="T98" s="116"/>
      <c r="U98" s="133"/>
      <c r="V98" s="134"/>
      <c r="W98" s="135"/>
      <c r="X98" s="141"/>
      <c r="Y98" s="142"/>
    </row>
    <row r="99" spans="5:25" ht="15" customHeight="1">
      <c r="E99" s="13"/>
      <c r="F99" s="71">
        <v>16</v>
      </c>
      <c r="G99" s="146" t="s">
        <v>411</v>
      </c>
      <c r="H99" s="155" t="s">
        <v>164</v>
      </c>
      <c r="I99" s="156"/>
      <c r="J99" s="156"/>
      <c r="K99" s="74" t="s">
        <v>330</v>
      </c>
      <c r="L99" s="155"/>
      <c r="M99" s="156"/>
      <c r="N99" s="156"/>
      <c r="O99" s="74"/>
      <c r="P99" s="155"/>
      <c r="Q99" s="156"/>
      <c r="R99" s="156"/>
      <c r="S99" s="74"/>
      <c r="T99" s="114" t="s">
        <v>28</v>
      </c>
      <c r="U99" s="127">
        <v>80</v>
      </c>
      <c r="V99" s="128"/>
      <c r="W99" s="129"/>
      <c r="X99" s="119"/>
      <c r="Y99" s="120"/>
    </row>
    <row r="100" spans="5:25" ht="15" customHeight="1">
      <c r="E100" s="13"/>
      <c r="F100" s="39" t="s">
        <v>16</v>
      </c>
      <c r="G100" s="115"/>
      <c r="H100" s="117" t="s">
        <v>165</v>
      </c>
      <c r="I100" s="118"/>
      <c r="J100" s="118"/>
      <c r="K100" s="75" t="s">
        <v>330</v>
      </c>
      <c r="L100" s="117"/>
      <c r="M100" s="118"/>
      <c r="N100" s="118"/>
      <c r="O100" s="75"/>
      <c r="P100" s="117"/>
      <c r="Q100" s="118"/>
      <c r="R100" s="118"/>
      <c r="S100" s="75"/>
      <c r="T100" s="115"/>
      <c r="U100" s="130"/>
      <c r="V100" s="131"/>
      <c r="W100" s="132"/>
      <c r="X100" s="143"/>
      <c r="Y100" s="144"/>
    </row>
    <row r="101" spans="5:25" ht="15" customHeight="1">
      <c r="E101" s="13"/>
      <c r="F101" s="10"/>
      <c r="G101" s="115"/>
      <c r="H101" s="117" t="s">
        <v>253</v>
      </c>
      <c r="I101" s="118"/>
      <c r="J101" s="118"/>
      <c r="K101" s="75" t="s">
        <v>330</v>
      </c>
      <c r="L101" s="117"/>
      <c r="M101" s="118"/>
      <c r="N101" s="118"/>
      <c r="O101" s="75"/>
      <c r="P101" s="117"/>
      <c r="Q101" s="118"/>
      <c r="R101" s="118"/>
      <c r="S101" s="75"/>
      <c r="T101" s="116"/>
      <c r="U101" s="133"/>
      <c r="V101" s="134"/>
      <c r="W101" s="135"/>
      <c r="X101" s="141"/>
      <c r="Y101" s="142"/>
    </row>
    <row r="102" spans="5:25" ht="15" customHeight="1">
      <c r="E102" s="13"/>
      <c r="F102" s="83" t="s">
        <v>387</v>
      </c>
      <c r="G102" s="115"/>
      <c r="H102" s="117" t="s">
        <v>305</v>
      </c>
      <c r="I102" s="118"/>
      <c r="J102" s="118"/>
      <c r="K102" s="75" t="s">
        <v>330</v>
      </c>
      <c r="L102" s="117"/>
      <c r="M102" s="118"/>
      <c r="N102" s="118"/>
      <c r="O102" s="75"/>
      <c r="P102" s="117"/>
      <c r="Q102" s="118"/>
      <c r="R102" s="118"/>
      <c r="S102" s="75"/>
      <c r="T102" s="114" t="s">
        <v>29</v>
      </c>
      <c r="U102" s="188">
        <v>145</v>
      </c>
      <c r="V102" s="189"/>
      <c r="W102" s="190"/>
      <c r="X102" s="119"/>
      <c r="Y102" s="120"/>
    </row>
    <row r="103" spans="5:25" ht="15" customHeight="1">
      <c r="E103" s="13"/>
      <c r="F103" s="10" t="str">
        <f>IF(OR($I$34="",F97="",F99=""),"",TEXT(WEEKDAY(DATE(2018+$I$34,F97,F99)),"aaa"))</f>
        <v>水</v>
      </c>
      <c r="G103" s="115"/>
      <c r="H103" s="117"/>
      <c r="I103" s="118"/>
      <c r="J103" s="118"/>
      <c r="K103" s="75"/>
      <c r="L103" s="117"/>
      <c r="M103" s="118"/>
      <c r="N103" s="118"/>
      <c r="O103" s="75"/>
      <c r="P103" s="117"/>
      <c r="Q103" s="118"/>
      <c r="R103" s="118"/>
      <c r="S103" s="75"/>
      <c r="T103" s="115"/>
      <c r="U103" s="191"/>
      <c r="V103" s="192"/>
      <c r="W103" s="193"/>
      <c r="X103" s="143"/>
      <c r="Y103" s="144"/>
    </row>
    <row r="104" spans="5:25" ht="15" customHeight="1" thickBot="1">
      <c r="E104" s="13"/>
      <c r="F104" s="86" t="s">
        <v>388</v>
      </c>
      <c r="G104" s="138"/>
      <c r="H104" s="157"/>
      <c r="I104" s="158"/>
      <c r="J104" s="158"/>
      <c r="K104" s="76"/>
      <c r="L104" s="157"/>
      <c r="M104" s="158"/>
      <c r="N104" s="158"/>
      <c r="O104" s="76"/>
      <c r="P104" s="157"/>
      <c r="Q104" s="158"/>
      <c r="R104" s="158"/>
      <c r="S104" s="76"/>
      <c r="T104" s="138"/>
      <c r="U104" s="197"/>
      <c r="V104" s="198"/>
      <c r="W104" s="199"/>
      <c r="X104" s="139"/>
      <c r="Y104" s="140"/>
    </row>
    <row r="105" spans="5:25" ht="15" customHeight="1" thickTop="1">
      <c r="E105" s="13"/>
      <c r="F105" s="15"/>
      <c r="G105" s="114" t="s">
        <v>12</v>
      </c>
      <c r="H105" s="108" t="s">
        <v>360</v>
      </c>
      <c r="I105" s="109"/>
      <c r="J105" s="109"/>
      <c r="K105" s="110"/>
      <c r="L105" s="108" t="s">
        <v>366</v>
      </c>
      <c r="M105" s="109"/>
      <c r="N105" s="109"/>
      <c r="O105" s="110"/>
      <c r="P105" s="108"/>
      <c r="Q105" s="109"/>
      <c r="R105" s="109"/>
      <c r="S105" s="110"/>
      <c r="T105" s="115" t="s">
        <v>27</v>
      </c>
      <c r="U105" s="127">
        <v>65</v>
      </c>
      <c r="V105" s="128"/>
      <c r="W105" s="129"/>
      <c r="X105" s="143"/>
      <c r="Y105" s="144"/>
    </row>
    <row r="106" spans="5:25" ht="15" customHeight="1">
      <c r="E106" s="13"/>
      <c r="F106" s="71">
        <v>9</v>
      </c>
      <c r="G106" s="115"/>
      <c r="H106" s="108"/>
      <c r="I106" s="109"/>
      <c r="J106" s="109"/>
      <c r="K106" s="110"/>
      <c r="L106" s="108"/>
      <c r="M106" s="109"/>
      <c r="N106" s="109"/>
      <c r="O106" s="110"/>
      <c r="P106" s="108"/>
      <c r="Q106" s="109"/>
      <c r="R106" s="109"/>
      <c r="S106" s="110"/>
      <c r="T106" s="115"/>
      <c r="U106" s="130"/>
      <c r="V106" s="131"/>
      <c r="W106" s="132"/>
      <c r="X106" s="143"/>
      <c r="Y106" s="144"/>
    </row>
    <row r="107" spans="5:25" ht="15" customHeight="1">
      <c r="E107" s="13"/>
      <c r="F107" s="80" t="s">
        <v>15</v>
      </c>
      <c r="G107" s="116"/>
      <c r="H107" s="111"/>
      <c r="I107" s="112"/>
      <c r="J107" s="112"/>
      <c r="K107" s="113"/>
      <c r="L107" s="111"/>
      <c r="M107" s="112"/>
      <c r="N107" s="112"/>
      <c r="O107" s="113"/>
      <c r="P107" s="111"/>
      <c r="Q107" s="112"/>
      <c r="R107" s="112"/>
      <c r="S107" s="113"/>
      <c r="T107" s="116"/>
      <c r="U107" s="133"/>
      <c r="V107" s="134"/>
      <c r="W107" s="135"/>
      <c r="X107" s="141"/>
      <c r="Y107" s="142"/>
    </row>
    <row r="108" spans="5:25" ht="15" customHeight="1">
      <c r="E108" s="13"/>
      <c r="F108" s="71">
        <v>20</v>
      </c>
      <c r="G108" s="146" t="s">
        <v>411</v>
      </c>
      <c r="H108" s="155" t="s">
        <v>191</v>
      </c>
      <c r="I108" s="156"/>
      <c r="J108" s="156"/>
      <c r="K108" s="74" t="s">
        <v>330</v>
      </c>
      <c r="L108" s="155" t="s">
        <v>370</v>
      </c>
      <c r="M108" s="156"/>
      <c r="N108" s="156"/>
      <c r="O108" s="74" t="s">
        <v>330</v>
      </c>
      <c r="P108" s="155"/>
      <c r="Q108" s="156"/>
      <c r="R108" s="156"/>
      <c r="S108" s="74"/>
      <c r="T108" s="114" t="s">
        <v>28</v>
      </c>
      <c r="U108" s="127">
        <v>80</v>
      </c>
      <c r="V108" s="128"/>
      <c r="W108" s="129"/>
      <c r="X108" s="119"/>
      <c r="Y108" s="120"/>
    </row>
    <row r="109" spans="5:25" ht="15" customHeight="1">
      <c r="E109" s="13"/>
      <c r="F109" s="39" t="s">
        <v>16</v>
      </c>
      <c r="G109" s="115"/>
      <c r="H109" s="117" t="s">
        <v>161</v>
      </c>
      <c r="I109" s="118"/>
      <c r="J109" s="118"/>
      <c r="K109" s="75" t="s">
        <v>213</v>
      </c>
      <c r="L109" s="117" t="s">
        <v>359</v>
      </c>
      <c r="M109" s="118"/>
      <c r="N109" s="118"/>
      <c r="O109" s="75"/>
      <c r="P109" s="117"/>
      <c r="Q109" s="118"/>
      <c r="R109" s="118"/>
      <c r="S109" s="75"/>
      <c r="T109" s="115"/>
      <c r="U109" s="130"/>
      <c r="V109" s="131"/>
      <c r="W109" s="132"/>
      <c r="X109" s="143"/>
      <c r="Y109" s="144"/>
    </row>
    <row r="110" spans="5:25" ht="15" customHeight="1">
      <c r="E110" s="13"/>
      <c r="F110" s="10"/>
      <c r="G110" s="115"/>
      <c r="H110" s="117" t="s">
        <v>162</v>
      </c>
      <c r="I110" s="118"/>
      <c r="J110" s="118"/>
      <c r="K110" s="75" t="s">
        <v>330</v>
      </c>
      <c r="L110" s="117"/>
      <c r="M110" s="118"/>
      <c r="N110" s="118"/>
      <c r="O110" s="75"/>
      <c r="P110" s="117"/>
      <c r="Q110" s="118"/>
      <c r="R110" s="118"/>
      <c r="S110" s="75"/>
      <c r="T110" s="116"/>
      <c r="U110" s="133"/>
      <c r="V110" s="134"/>
      <c r="W110" s="135"/>
      <c r="X110" s="141"/>
      <c r="Y110" s="142"/>
    </row>
    <row r="111" spans="5:25" ht="15" customHeight="1">
      <c r="E111" s="13"/>
      <c r="F111" s="83" t="s">
        <v>387</v>
      </c>
      <c r="G111" s="115"/>
      <c r="H111" s="117" t="s">
        <v>398</v>
      </c>
      <c r="I111" s="118"/>
      <c r="J111" s="118"/>
      <c r="K111" s="75" t="s">
        <v>330</v>
      </c>
      <c r="L111" s="117"/>
      <c r="M111" s="118"/>
      <c r="N111" s="118"/>
      <c r="O111" s="75"/>
      <c r="P111" s="117"/>
      <c r="Q111" s="118"/>
      <c r="R111" s="118"/>
      <c r="S111" s="75"/>
      <c r="T111" s="114" t="s">
        <v>29</v>
      </c>
      <c r="U111" s="188">
        <v>145</v>
      </c>
      <c r="V111" s="189"/>
      <c r="W111" s="190"/>
      <c r="X111" s="119"/>
      <c r="Y111" s="120"/>
    </row>
    <row r="112" spans="5:25" ht="15" customHeight="1">
      <c r="E112" s="13"/>
      <c r="F112" s="10" t="str">
        <f>IF(OR($I$34="",F106="",F108=""),"",TEXT(WEEKDAY(DATE(2018+$I$34,F106,F108)),"aaa"))</f>
        <v>日</v>
      </c>
      <c r="G112" s="115"/>
      <c r="H112" s="117"/>
      <c r="I112" s="118"/>
      <c r="J112" s="118"/>
      <c r="K112" s="75"/>
      <c r="L112" s="117"/>
      <c r="M112" s="118"/>
      <c r="N112" s="118"/>
      <c r="O112" s="75"/>
      <c r="P112" s="117"/>
      <c r="Q112" s="118"/>
      <c r="R112" s="118"/>
      <c r="S112" s="75"/>
      <c r="T112" s="115"/>
      <c r="U112" s="191"/>
      <c r="V112" s="192"/>
      <c r="W112" s="193"/>
      <c r="X112" s="143"/>
      <c r="Y112" s="144"/>
    </row>
    <row r="113" spans="5:25" ht="15" customHeight="1" thickBot="1">
      <c r="E113" s="13"/>
      <c r="F113" s="86" t="s">
        <v>388</v>
      </c>
      <c r="G113" s="138"/>
      <c r="H113" s="157"/>
      <c r="I113" s="158"/>
      <c r="J113" s="158"/>
      <c r="K113" s="76"/>
      <c r="L113" s="157"/>
      <c r="M113" s="158"/>
      <c r="N113" s="158"/>
      <c r="O113" s="76"/>
      <c r="P113" s="157"/>
      <c r="Q113" s="158"/>
      <c r="R113" s="158"/>
      <c r="S113" s="76"/>
      <c r="T113" s="138"/>
      <c r="U113" s="197"/>
      <c r="V113" s="198"/>
      <c r="W113" s="199"/>
      <c r="X113" s="139"/>
      <c r="Y113" s="140"/>
    </row>
    <row r="114" spans="5:25" ht="15" customHeight="1" thickTop="1">
      <c r="E114" s="13"/>
      <c r="F114" s="15"/>
      <c r="G114" s="114" t="s">
        <v>12</v>
      </c>
      <c r="H114" s="108"/>
      <c r="I114" s="109"/>
      <c r="J114" s="109"/>
      <c r="K114" s="110"/>
      <c r="L114" s="108"/>
      <c r="M114" s="109"/>
      <c r="N114" s="109"/>
      <c r="O114" s="110"/>
      <c r="P114" s="108"/>
      <c r="Q114" s="109"/>
      <c r="R114" s="109"/>
      <c r="S114" s="110"/>
      <c r="T114" s="115" t="s">
        <v>27</v>
      </c>
      <c r="U114" s="127"/>
      <c r="V114" s="128"/>
      <c r="W114" s="129"/>
      <c r="X114" s="143"/>
      <c r="Y114" s="144"/>
    </row>
    <row r="115" spans="5:25" ht="15" customHeight="1">
      <c r="E115" s="13"/>
      <c r="F115" s="71"/>
      <c r="G115" s="115"/>
      <c r="H115" s="108"/>
      <c r="I115" s="109"/>
      <c r="J115" s="109"/>
      <c r="K115" s="110"/>
      <c r="L115" s="108"/>
      <c r="M115" s="109"/>
      <c r="N115" s="109"/>
      <c r="O115" s="110"/>
      <c r="P115" s="108"/>
      <c r="Q115" s="109"/>
      <c r="R115" s="109"/>
      <c r="S115" s="110"/>
      <c r="T115" s="115"/>
      <c r="U115" s="130"/>
      <c r="V115" s="131"/>
      <c r="W115" s="132"/>
      <c r="X115" s="143"/>
      <c r="Y115" s="144"/>
    </row>
    <row r="116" spans="5:25" ht="15" customHeight="1">
      <c r="E116" s="13"/>
      <c r="F116" s="80" t="s">
        <v>15</v>
      </c>
      <c r="G116" s="116"/>
      <c r="H116" s="111"/>
      <c r="I116" s="112"/>
      <c r="J116" s="112"/>
      <c r="K116" s="113"/>
      <c r="L116" s="111"/>
      <c r="M116" s="112"/>
      <c r="N116" s="112"/>
      <c r="O116" s="113"/>
      <c r="P116" s="111"/>
      <c r="Q116" s="112"/>
      <c r="R116" s="112"/>
      <c r="S116" s="113"/>
      <c r="T116" s="116"/>
      <c r="U116" s="133"/>
      <c r="V116" s="134"/>
      <c r="W116" s="135"/>
      <c r="X116" s="141"/>
      <c r="Y116" s="142"/>
    </row>
    <row r="117" spans="5:25" ht="15" customHeight="1">
      <c r="E117" s="13"/>
      <c r="F117" s="71"/>
      <c r="G117" s="146" t="s">
        <v>411</v>
      </c>
      <c r="H117" s="155"/>
      <c r="I117" s="156"/>
      <c r="J117" s="156"/>
      <c r="K117" s="74"/>
      <c r="L117" s="155"/>
      <c r="M117" s="156"/>
      <c r="N117" s="156"/>
      <c r="O117" s="74"/>
      <c r="P117" s="155"/>
      <c r="Q117" s="156"/>
      <c r="R117" s="156"/>
      <c r="S117" s="74"/>
      <c r="T117" s="114" t="s">
        <v>28</v>
      </c>
      <c r="U117" s="127"/>
      <c r="V117" s="128"/>
      <c r="W117" s="129"/>
      <c r="X117" s="119"/>
      <c r="Y117" s="120"/>
    </row>
    <row r="118" spans="5:25" ht="15" customHeight="1">
      <c r="E118" s="13"/>
      <c r="F118" s="39" t="s">
        <v>16</v>
      </c>
      <c r="G118" s="115"/>
      <c r="H118" s="117"/>
      <c r="I118" s="118"/>
      <c r="J118" s="118"/>
      <c r="K118" s="75"/>
      <c r="L118" s="117"/>
      <c r="M118" s="118"/>
      <c r="N118" s="118"/>
      <c r="O118" s="75"/>
      <c r="P118" s="117"/>
      <c r="Q118" s="118"/>
      <c r="R118" s="118"/>
      <c r="S118" s="75"/>
      <c r="T118" s="115"/>
      <c r="U118" s="130"/>
      <c r="V118" s="131"/>
      <c r="W118" s="132"/>
      <c r="X118" s="143"/>
      <c r="Y118" s="144"/>
    </row>
    <row r="119" spans="5:25" ht="15" customHeight="1">
      <c r="E119" s="13"/>
      <c r="F119" s="10"/>
      <c r="G119" s="115"/>
      <c r="H119" s="117"/>
      <c r="I119" s="118"/>
      <c r="J119" s="118"/>
      <c r="K119" s="75"/>
      <c r="L119" s="117"/>
      <c r="M119" s="118"/>
      <c r="N119" s="118"/>
      <c r="O119" s="75"/>
      <c r="P119" s="117"/>
      <c r="Q119" s="118"/>
      <c r="R119" s="118"/>
      <c r="S119" s="75"/>
      <c r="T119" s="116"/>
      <c r="U119" s="133"/>
      <c r="V119" s="134"/>
      <c r="W119" s="135"/>
      <c r="X119" s="141"/>
      <c r="Y119" s="142"/>
    </row>
    <row r="120" spans="5:25" ht="15" customHeight="1">
      <c r="E120" s="13"/>
      <c r="F120" s="83" t="s">
        <v>387</v>
      </c>
      <c r="G120" s="115"/>
      <c r="H120" s="117"/>
      <c r="I120" s="118"/>
      <c r="J120" s="118"/>
      <c r="K120" s="75"/>
      <c r="L120" s="117"/>
      <c r="M120" s="118"/>
      <c r="N120" s="118"/>
      <c r="O120" s="75"/>
      <c r="P120" s="117"/>
      <c r="Q120" s="118"/>
      <c r="R120" s="118"/>
      <c r="S120" s="75"/>
      <c r="T120" s="114" t="s">
        <v>29</v>
      </c>
      <c r="U120" s="188" t="str">
        <f>IF(V114+V115+V116+W114+V117+V118+V119+W117=0,"",V114+V115+V116+W114+V117+V118+V119+W117)</f>
        <v/>
      </c>
      <c r="V120" s="189"/>
      <c r="W120" s="190"/>
      <c r="X120" s="119"/>
      <c r="Y120" s="120"/>
    </row>
    <row r="121" spans="5:25" ht="15" customHeight="1">
      <c r="E121" s="13"/>
      <c r="F121" s="10" t="str">
        <f>IF(OR($I$34="",F115="",F117=""),"",TEXT(WEEKDAY(DATE(1988+$I$34,F115,F117)),"aaa"))</f>
        <v/>
      </c>
      <c r="G121" s="115"/>
      <c r="H121" s="117"/>
      <c r="I121" s="118"/>
      <c r="J121" s="118"/>
      <c r="K121" s="75"/>
      <c r="L121" s="117"/>
      <c r="M121" s="118"/>
      <c r="N121" s="118"/>
      <c r="O121" s="75"/>
      <c r="P121" s="117"/>
      <c r="Q121" s="118"/>
      <c r="R121" s="118"/>
      <c r="S121" s="75"/>
      <c r="T121" s="115"/>
      <c r="U121" s="191"/>
      <c r="V121" s="192"/>
      <c r="W121" s="193"/>
      <c r="X121" s="143"/>
      <c r="Y121" s="144"/>
    </row>
    <row r="122" spans="5:25" ht="15" customHeight="1" thickBot="1">
      <c r="E122" s="13"/>
      <c r="F122" s="86" t="s">
        <v>388</v>
      </c>
      <c r="G122" s="138"/>
      <c r="H122" s="157"/>
      <c r="I122" s="158"/>
      <c r="J122" s="158"/>
      <c r="K122" s="76"/>
      <c r="L122" s="157"/>
      <c r="M122" s="158"/>
      <c r="N122" s="158"/>
      <c r="O122" s="76"/>
      <c r="P122" s="157"/>
      <c r="Q122" s="158"/>
      <c r="R122" s="158"/>
      <c r="S122" s="76"/>
      <c r="T122" s="138"/>
      <c r="U122" s="197"/>
      <c r="V122" s="198"/>
      <c r="W122" s="199"/>
      <c r="X122" s="139"/>
      <c r="Y122" s="140"/>
    </row>
    <row r="123" spans="5:25" ht="15" customHeight="1" thickTop="1">
      <c r="E123" s="13"/>
      <c r="F123" s="15"/>
      <c r="G123" s="114" t="s">
        <v>12</v>
      </c>
      <c r="H123" s="108"/>
      <c r="I123" s="109"/>
      <c r="J123" s="109"/>
      <c r="K123" s="110"/>
      <c r="L123" s="108"/>
      <c r="M123" s="109"/>
      <c r="N123" s="109"/>
      <c r="O123" s="110"/>
      <c r="P123" s="108"/>
      <c r="Q123" s="109"/>
      <c r="R123" s="109"/>
      <c r="S123" s="110"/>
      <c r="T123" s="115" t="s">
        <v>27</v>
      </c>
      <c r="U123" s="127"/>
      <c r="V123" s="128"/>
      <c r="W123" s="129"/>
      <c r="X123" s="143"/>
      <c r="Y123" s="144"/>
    </row>
    <row r="124" spans="5:25" ht="15" customHeight="1">
      <c r="E124" s="13"/>
      <c r="F124" s="71"/>
      <c r="G124" s="115"/>
      <c r="H124" s="108"/>
      <c r="I124" s="109"/>
      <c r="J124" s="109"/>
      <c r="K124" s="110"/>
      <c r="L124" s="108"/>
      <c r="M124" s="109"/>
      <c r="N124" s="109"/>
      <c r="O124" s="110"/>
      <c r="P124" s="108"/>
      <c r="Q124" s="109"/>
      <c r="R124" s="109"/>
      <c r="S124" s="110"/>
      <c r="T124" s="115"/>
      <c r="U124" s="130"/>
      <c r="V124" s="131"/>
      <c r="W124" s="132"/>
      <c r="X124" s="143"/>
      <c r="Y124" s="144"/>
    </row>
    <row r="125" spans="5:25" ht="15" customHeight="1">
      <c r="E125" s="13"/>
      <c r="F125" s="80" t="s">
        <v>15</v>
      </c>
      <c r="G125" s="116"/>
      <c r="H125" s="111"/>
      <c r="I125" s="112"/>
      <c r="J125" s="112"/>
      <c r="K125" s="113"/>
      <c r="L125" s="111"/>
      <c r="M125" s="112"/>
      <c r="N125" s="112"/>
      <c r="O125" s="113"/>
      <c r="P125" s="111"/>
      <c r="Q125" s="112"/>
      <c r="R125" s="112"/>
      <c r="S125" s="113"/>
      <c r="T125" s="116"/>
      <c r="U125" s="133"/>
      <c r="V125" s="134"/>
      <c r="W125" s="135"/>
      <c r="X125" s="141"/>
      <c r="Y125" s="142"/>
    </row>
    <row r="126" spans="5:25" ht="15" customHeight="1">
      <c r="E126" s="13"/>
      <c r="F126" s="71"/>
      <c r="G126" s="146" t="s">
        <v>411</v>
      </c>
      <c r="H126" s="155"/>
      <c r="I126" s="156"/>
      <c r="J126" s="156"/>
      <c r="K126" s="74"/>
      <c r="L126" s="155"/>
      <c r="M126" s="156"/>
      <c r="N126" s="156"/>
      <c r="O126" s="74"/>
      <c r="P126" s="155"/>
      <c r="Q126" s="156"/>
      <c r="R126" s="156"/>
      <c r="S126" s="74"/>
      <c r="T126" s="114" t="s">
        <v>28</v>
      </c>
      <c r="U126" s="127"/>
      <c r="V126" s="128"/>
      <c r="W126" s="129"/>
      <c r="X126" s="119"/>
      <c r="Y126" s="120"/>
    </row>
    <row r="127" spans="5:25" ht="15" customHeight="1">
      <c r="E127" s="13"/>
      <c r="F127" s="39" t="s">
        <v>16</v>
      </c>
      <c r="G127" s="115"/>
      <c r="H127" s="117"/>
      <c r="I127" s="118"/>
      <c r="J127" s="118"/>
      <c r="K127" s="75"/>
      <c r="L127" s="117"/>
      <c r="M127" s="118"/>
      <c r="N127" s="118"/>
      <c r="O127" s="75"/>
      <c r="P127" s="117"/>
      <c r="Q127" s="118"/>
      <c r="R127" s="118"/>
      <c r="S127" s="75"/>
      <c r="T127" s="115"/>
      <c r="U127" s="130"/>
      <c r="V127" s="131"/>
      <c r="W127" s="132"/>
      <c r="X127" s="143"/>
      <c r="Y127" s="144"/>
    </row>
    <row r="128" spans="5:25" ht="15" customHeight="1">
      <c r="E128" s="13"/>
      <c r="F128" s="10"/>
      <c r="G128" s="115"/>
      <c r="H128" s="117"/>
      <c r="I128" s="118"/>
      <c r="J128" s="118"/>
      <c r="K128" s="75"/>
      <c r="L128" s="117"/>
      <c r="M128" s="118"/>
      <c r="N128" s="118"/>
      <c r="O128" s="75"/>
      <c r="P128" s="117"/>
      <c r="Q128" s="118"/>
      <c r="R128" s="118"/>
      <c r="S128" s="75"/>
      <c r="T128" s="116"/>
      <c r="U128" s="133"/>
      <c r="V128" s="134"/>
      <c r="W128" s="135"/>
      <c r="X128" s="141"/>
      <c r="Y128" s="142"/>
    </row>
    <row r="129" spans="1:30" ht="15" customHeight="1">
      <c r="E129" s="13"/>
      <c r="F129" s="83" t="s">
        <v>387</v>
      </c>
      <c r="G129" s="115"/>
      <c r="H129" s="117"/>
      <c r="I129" s="118"/>
      <c r="J129" s="118"/>
      <c r="K129" s="75"/>
      <c r="L129" s="117"/>
      <c r="M129" s="118"/>
      <c r="N129" s="118"/>
      <c r="O129" s="75"/>
      <c r="P129" s="117"/>
      <c r="Q129" s="118"/>
      <c r="R129" s="118"/>
      <c r="S129" s="75"/>
      <c r="T129" s="114" t="s">
        <v>29</v>
      </c>
      <c r="U129" s="188" t="str">
        <f>IF(V123+V124+V125+W123+V126+V127+V128+W126=0,"",V123+V124+V125+W123+V126+V127+V128+W126)</f>
        <v/>
      </c>
      <c r="V129" s="189"/>
      <c r="W129" s="190"/>
      <c r="X129" s="119"/>
      <c r="Y129" s="120"/>
    </row>
    <row r="130" spans="1:30" ht="15" customHeight="1">
      <c r="E130" s="13"/>
      <c r="F130" s="10" t="str">
        <f>IF(OR($I$34="",F124="",F126=""),"",TEXT(WEEKDAY(DATE(1988+$I$34,F124,F126)),"aaa"))</f>
        <v/>
      </c>
      <c r="G130" s="115"/>
      <c r="H130" s="117"/>
      <c r="I130" s="118"/>
      <c r="J130" s="118"/>
      <c r="K130" s="75"/>
      <c r="L130" s="117"/>
      <c r="M130" s="118"/>
      <c r="N130" s="118"/>
      <c r="O130" s="75"/>
      <c r="P130" s="117"/>
      <c r="Q130" s="118"/>
      <c r="R130" s="118"/>
      <c r="S130" s="75"/>
      <c r="T130" s="115"/>
      <c r="U130" s="191"/>
      <c r="V130" s="192"/>
      <c r="W130" s="193"/>
      <c r="X130" s="143"/>
      <c r="Y130" s="144"/>
    </row>
    <row r="131" spans="1:30" ht="15" customHeight="1" thickBot="1">
      <c r="E131" s="13"/>
      <c r="F131" s="83" t="s">
        <v>388</v>
      </c>
      <c r="G131" s="115"/>
      <c r="H131" s="117"/>
      <c r="I131" s="187"/>
      <c r="J131" s="187"/>
      <c r="K131" s="77"/>
      <c r="L131" s="186"/>
      <c r="M131" s="187"/>
      <c r="N131" s="187"/>
      <c r="O131" s="77"/>
      <c r="P131" s="186"/>
      <c r="Q131" s="187"/>
      <c r="R131" s="187"/>
      <c r="S131" s="77"/>
      <c r="T131" s="182"/>
      <c r="U131" s="194"/>
      <c r="V131" s="195"/>
      <c r="W131" s="196"/>
      <c r="X131" s="141"/>
      <c r="Y131" s="142"/>
    </row>
    <row r="132" spans="1:30" ht="15" customHeight="1" thickBot="1">
      <c r="A132" s="63"/>
      <c r="B132" s="63"/>
      <c r="C132" s="63"/>
      <c r="D132" s="63"/>
      <c r="F132" s="79"/>
      <c r="G132" s="79"/>
      <c r="H132" s="79"/>
      <c r="AA132" s="63"/>
      <c r="AB132" s="63"/>
      <c r="AC132" s="63"/>
      <c r="AD132" s="63"/>
    </row>
    <row r="133" spans="1:30" ht="15" customHeight="1">
      <c r="N133" s="7"/>
      <c r="O133" s="7"/>
      <c r="P133" s="7"/>
    </row>
    <row r="134" spans="1:30" ht="15" customHeight="1">
      <c r="S134" s="7"/>
      <c r="T134" s="7"/>
      <c r="U134" s="7" t="str">
        <f>IF(U128+U131=0,"",U128+U131)</f>
        <v/>
      </c>
      <c r="V134" s="7"/>
      <c r="W134" s="7"/>
      <c r="X134" s="7"/>
      <c r="Y134" s="7"/>
      <c r="Z134" s="7"/>
    </row>
    <row r="147" spans="21:24" ht="15" customHeight="1">
      <c r="U147" s="2" t="s">
        <v>453</v>
      </c>
      <c r="X147" s="2" t="s">
        <v>454</v>
      </c>
    </row>
    <row r="155" spans="21:24" ht="15" customHeight="1">
      <c r="U155" s="2" t="str">
        <f>IF(U149+U152=0,"",U149+U152)</f>
        <v/>
      </c>
    </row>
    <row r="164" spans="21:21" ht="15" customHeight="1">
      <c r="U164" s="2" t="str">
        <f>IF(U158+U161=0,"",U158+U161)</f>
        <v/>
      </c>
    </row>
    <row r="173" spans="21:21" ht="15" customHeight="1">
      <c r="U173" s="2" t="str">
        <f>IF(U167+U170=0,"",U167+U170)</f>
        <v/>
      </c>
    </row>
    <row r="182" spans="21:21" ht="15" customHeight="1">
      <c r="U182" s="2" t="str">
        <f>IF(U176+U179=0,"",U176+U179)</f>
        <v/>
      </c>
    </row>
    <row r="191" spans="21:21" ht="15" customHeight="1">
      <c r="U191" s="2" t="str">
        <f>IF(U185+U188=0,"",U185+U188)</f>
        <v/>
      </c>
    </row>
    <row r="204" spans="21:24" ht="15" customHeight="1">
      <c r="U204" s="2" t="s">
        <v>453</v>
      </c>
      <c r="X204" s="2" t="s">
        <v>454</v>
      </c>
    </row>
    <row r="212" spans="21:21" ht="15" customHeight="1">
      <c r="U212" s="2" t="str">
        <f>IF(U206+U209=0,"",U206+U209)</f>
        <v/>
      </c>
    </row>
    <row r="221" spans="21:21" ht="15" customHeight="1">
      <c r="U221" s="2" t="str">
        <f>IF(U215+U218=0,"",U215+U218)</f>
        <v/>
      </c>
    </row>
    <row r="230" spans="21:21" ht="15" customHeight="1">
      <c r="U230" s="2" t="str">
        <f>IF(U224+U227=0,"",U224+U227)</f>
        <v/>
      </c>
    </row>
    <row r="239" spans="21:21" ht="15" customHeight="1">
      <c r="U239" s="2" t="str">
        <f>IF(U233+U236=0,"",U233+U236)</f>
        <v/>
      </c>
    </row>
    <row r="248" spans="21:21" ht="15" customHeight="1">
      <c r="U248" s="2" t="str">
        <f>IF(U242+U245=0,"",U242+U245)</f>
        <v/>
      </c>
    </row>
  </sheetData>
  <sheetProtection formatCells="0"/>
  <mergeCells count="389">
    <mergeCell ref="U64:W66"/>
    <mergeCell ref="U67:W69"/>
    <mergeCell ref="U87:W89"/>
    <mergeCell ref="U90:W92"/>
    <mergeCell ref="U96:W98"/>
    <mergeCell ref="U61:W63"/>
    <mergeCell ref="F22:G23"/>
    <mergeCell ref="H22:K23"/>
    <mergeCell ref="L22:M23"/>
    <mergeCell ref="N22:R23"/>
    <mergeCell ref="P62:R62"/>
    <mergeCell ref="H58:J58"/>
    <mergeCell ref="F41:G41"/>
    <mergeCell ref="F42:G42"/>
    <mergeCell ref="F43:G43"/>
    <mergeCell ref="H46:K48"/>
    <mergeCell ref="H53:J53"/>
    <mergeCell ref="H54:J54"/>
    <mergeCell ref="H50:J50"/>
    <mergeCell ref="H51:J51"/>
    <mergeCell ref="H62:J62"/>
    <mergeCell ref="H33:Y33"/>
    <mergeCell ref="H36:L36"/>
    <mergeCell ref="H40:L40"/>
    <mergeCell ref="H64:K66"/>
    <mergeCell ref="L64:O66"/>
    <mergeCell ref="H69:J69"/>
    <mergeCell ref="P67:R67"/>
    <mergeCell ref="P68:R68"/>
    <mergeCell ref="P63:R63"/>
    <mergeCell ref="P51:R51"/>
    <mergeCell ref="P52:R52"/>
    <mergeCell ref="P53:R53"/>
    <mergeCell ref="P54:R54"/>
    <mergeCell ref="H59:J59"/>
    <mergeCell ref="H60:J60"/>
    <mergeCell ref="H61:J61"/>
    <mergeCell ref="H63:J63"/>
    <mergeCell ref="L58:N58"/>
    <mergeCell ref="L53:N53"/>
    <mergeCell ref="L54:N54"/>
    <mergeCell ref="H70:J70"/>
    <mergeCell ref="H71:J71"/>
    <mergeCell ref="H72:J72"/>
    <mergeCell ref="H67:J67"/>
    <mergeCell ref="H68:J68"/>
    <mergeCell ref="L67:N67"/>
    <mergeCell ref="L68:N68"/>
    <mergeCell ref="L71:N71"/>
    <mergeCell ref="L72:N72"/>
    <mergeCell ref="L70:N70"/>
    <mergeCell ref="X74:Y74"/>
    <mergeCell ref="U74:V74"/>
    <mergeCell ref="H90:J90"/>
    <mergeCell ref="L90:N90"/>
    <mergeCell ref="P90:R90"/>
    <mergeCell ref="X87:Y87"/>
    <mergeCell ref="X88:Y88"/>
    <mergeCell ref="X72:Y72"/>
    <mergeCell ref="T67:T69"/>
    <mergeCell ref="T70:T72"/>
    <mergeCell ref="X89:Y89"/>
    <mergeCell ref="H87:K89"/>
    <mergeCell ref="L87:O89"/>
    <mergeCell ref="P87:S89"/>
    <mergeCell ref="X90:Y90"/>
    <mergeCell ref="O74:P74"/>
    <mergeCell ref="P70:R70"/>
    <mergeCell ref="P71:R71"/>
    <mergeCell ref="P72:R72"/>
    <mergeCell ref="R74:S74"/>
    <mergeCell ref="U85:W86"/>
    <mergeCell ref="X85:Y86"/>
    <mergeCell ref="H86:K86"/>
    <mergeCell ref="L86:O86"/>
    <mergeCell ref="P49:R49"/>
    <mergeCell ref="P64:S66"/>
    <mergeCell ref="L50:N50"/>
    <mergeCell ref="L51:N51"/>
    <mergeCell ref="L52:N52"/>
    <mergeCell ref="L49:N49"/>
    <mergeCell ref="P46:S48"/>
    <mergeCell ref="L63:N63"/>
    <mergeCell ref="L69:N69"/>
    <mergeCell ref="L59:N59"/>
    <mergeCell ref="L60:N60"/>
    <mergeCell ref="L61:N61"/>
    <mergeCell ref="L62:N62"/>
    <mergeCell ref="P55:S57"/>
    <mergeCell ref="P69:R69"/>
    <mergeCell ref="P58:R58"/>
    <mergeCell ref="P59:R59"/>
    <mergeCell ref="P60:R60"/>
    <mergeCell ref="P61:R61"/>
    <mergeCell ref="L46:O48"/>
    <mergeCell ref="X49:Y49"/>
    <mergeCell ref="X50:Y50"/>
    <mergeCell ref="X51:Y51"/>
    <mergeCell ref="U46:W48"/>
    <mergeCell ref="U49:W51"/>
    <mergeCell ref="X44:Y45"/>
    <mergeCell ref="P44:S44"/>
    <mergeCell ref="T49:T51"/>
    <mergeCell ref="T58:T60"/>
    <mergeCell ref="T46:T48"/>
    <mergeCell ref="T52:T54"/>
    <mergeCell ref="U52:W54"/>
    <mergeCell ref="P50:R50"/>
    <mergeCell ref="X52:Y52"/>
    <mergeCell ref="X53:Y53"/>
    <mergeCell ref="X55:Y55"/>
    <mergeCell ref="X56:Y56"/>
    <mergeCell ref="X57:Y57"/>
    <mergeCell ref="X54:Y54"/>
    <mergeCell ref="U55:W57"/>
    <mergeCell ref="T55:T57"/>
    <mergeCell ref="X46:Y46"/>
    <mergeCell ref="X47:Y47"/>
    <mergeCell ref="X48:Y48"/>
    <mergeCell ref="U25:Y25"/>
    <mergeCell ref="P37:Y37"/>
    <mergeCell ref="O43:Q43"/>
    <mergeCell ref="H31:Y31"/>
    <mergeCell ref="H28:I28"/>
    <mergeCell ref="H32:Y32"/>
    <mergeCell ref="J30:K30"/>
    <mergeCell ref="S25:T25"/>
    <mergeCell ref="Q30:R30"/>
    <mergeCell ref="Q28:S28"/>
    <mergeCell ref="H30:I30"/>
    <mergeCell ref="N28:P28"/>
    <mergeCell ref="L30:P30"/>
    <mergeCell ref="K28:L28"/>
    <mergeCell ref="R39:S39"/>
    <mergeCell ref="O39:Q39"/>
    <mergeCell ref="R36:Y36"/>
    <mergeCell ref="U39:W39"/>
    <mergeCell ref="X39:Y39"/>
    <mergeCell ref="T38:Y38"/>
    <mergeCell ref="R38:S38"/>
    <mergeCell ref="U43:W43"/>
    <mergeCell ref="H41:L43"/>
    <mergeCell ref="N37:O37"/>
    <mergeCell ref="F31:G31"/>
    <mergeCell ref="F34:G35"/>
    <mergeCell ref="F33:G33"/>
    <mergeCell ref="F32:G32"/>
    <mergeCell ref="F36:G36"/>
    <mergeCell ref="F30:G30"/>
    <mergeCell ref="F40:G40"/>
    <mergeCell ref="H44:K44"/>
    <mergeCell ref="H45:K45"/>
    <mergeCell ref="N36:O36"/>
    <mergeCell ref="O38:Q38"/>
    <mergeCell ref="H37:L39"/>
    <mergeCell ref="F37:G37"/>
    <mergeCell ref="F38:G38"/>
    <mergeCell ref="F39:G39"/>
    <mergeCell ref="L45:O45"/>
    <mergeCell ref="P45:S45"/>
    <mergeCell ref="P41:Y41"/>
    <mergeCell ref="O42:Q42"/>
    <mergeCell ref="L44:O44"/>
    <mergeCell ref="T42:Y42"/>
    <mergeCell ref="N41:O41"/>
    <mergeCell ref="N40:O40"/>
    <mergeCell ref="R40:Y40"/>
    <mergeCell ref="X43:Y43"/>
    <mergeCell ref="U44:W45"/>
    <mergeCell ref="R42:S42"/>
    <mergeCell ref="R43:S43"/>
    <mergeCell ref="H91:J91"/>
    <mergeCell ref="L91:N91"/>
    <mergeCell ref="P91:R91"/>
    <mergeCell ref="X91:Y91"/>
    <mergeCell ref="P86:S86"/>
    <mergeCell ref="H85:K85"/>
    <mergeCell ref="L85:O85"/>
    <mergeCell ref="P85:S85"/>
    <mergeCell ref="H83:Y83"/>
    <mergeCell ref="P93:R93"/>
    <mergeCell ref="U93:W95"/>
    <mergeCell ref="T64:T66"/>
    <mergeCell ref="X58:Y58"/>
    <mergeCell ref="U70:W72"/>
    <mergeCell ref="X70:Y70"/>
    <mergeCell ref="X71:Y71"/>
    <mergeCell ref="X59:Y59"/>
    <mergeCell ref="X60:Y60"/>
    <mergeCell ref="X61:Y61"/>
    <mergeCell ref="T82:V82"/>
    <mergeCell ref="W82:Y82"/>
    <mergeCell ref="V80:Y80"/>
    <mergeCell ref="T80:U80"/>
    <mergeCell ref="X62:Y62"/>
    <mergeCell ref="X63:Y63"/>
    <mergeCell ref="X67:Y67"/>
    <mergeCell ref="X68:Y68"/>
    <mergeCell ref="X69:Y69"/>
    <mergeCell ref="X64:Y64"/>
    <mergeCell ref="X65:Y65"/>
    <mergeCell ref="X66:Y66"/>
    <mergeCell ref="U58:W60"/>
    <mergeCell ref="T61:T63"/>
    <mergeCell ref="X96:Y96"/>
    <mergeCell ref="U99:W101"/>
    <mergeCell ref="H92:J92"/>
    <mergeCell ref="L92:N92"/>
    <mergeCell ref="P92:R92"/>
    <mergeCell ref="X92:Y92"/>
    <mergeCell ref="T87:T89"/>
    <mergeCell ref="T90:T92"/>
    <mergeCell ref="X97:Y97"/>
    <mergeCell ref="X98:Y98"/>
    <mergeCell ref="H99:J99"/>
    <mergeCell ref="L99:N99"/>
    <mergeCell ref="P99:R99"/>
    <mergeCell ref="X95:Y95"/>
    <mergeCell ref="L95:N95"/>
    <mergeCell ref="X93:Y93"/>
    <mergeCell ref="H93:J93"/>
    <mergeCell ref="H95:J95"/>
    <mergeCell ref="P95:R95"/>
    <mergeCell ref="H94:J94"/>
    <mergeCell ref="L94:N94"/>
    <mergeCell ref="P94:R94"/>
    <mergeCell ref="X94:Y94"/>
    <mergeCell ref="L93:N93"/>
    <mergeCell ref="T102:T104"/>
    <mergeCell ref="H103:J103"/>
    <mergeCell ref="L103:N103"/>
    <mergeCell ref="P103:R103"/>
    <mergeCell ref="T93:T95"/>
    <mergeCell ref="X103:Y103"/>
    <mergeCell ref="L104:N104"/>
    <mergeCell ref="P104:R104"/>
    <mergeCell ref="X99:Y99"/>
    <mergeCell ref="X102:Y102"/>
    <mergeCell ref="X104:Y104"/>
    <mergeCell ref="X101:Y101"/>
    <mergeCell ref="T99:T101"/>
    <mergeCell ref="H101:J101"/>
    <mergeCell ref="L101:N101"/>
    <mergeCell ref="P101:R101"/>
    <mergeCell ref="H100:J100"/>
    <mergeCell ref="L100:N100"/>
    <mergeCell ref="P100:R100"/>
    <mergeCell ref="X100:Y100"/>
    <mergeCell ref="H96:K98"/>
    <mergeCell ref="L96:O98"/>
    <mergeCell ref="P96:S98"/>
    <mergeCell ref="T96:T98"/>
    <mergeCell ref="X109:Y109"/>
    <mergeCell ref="H110:J110"/>
    <mergeCell ref="L110:N110"/>
    <mergeCell ref="P110:R110"/>
    <mergeCell ref="X110:Y110"/>
    <mergeCell ref="T105:T107"/>
    <mergeCell ref="T108:T110"/>
    <mergeCell ref="U105:W107"/>
    <mergeCell ref="U108:W110"/>
    <mergeCell ref="H108:J108"/>
    <mergeCell ref="L108:N108"/>
    <mergeCell ref="P108:R108"/>
    <mergeCell ref="X105:Y105"/>
    <mergeCell ref="X106:Y106"/>
    <mergeCell ref="X107:Y107"/>
    <mergeCell ref="H105:K107"/>
    <mergeCell ref="L105:O107"/>
    <mergeCell ref="P105:S107"/>
    <mergeCell ref="X108:Y108"/>
    <mergeCell ref="X114:Y114"/>
    <mergeCell ref="X115:Y115"/>
    <mergeCell ref="X116:Y116"/>
    <mergeCell ref="L113:N113"/>
    <mergeCell ref="P113:R113"/>
    <mergeCell ref="T111:T113"/>
    <mergeCell ref="T114:T116"/>
    <mergeCell ref="X111:Y111"/>
    <mergeCell ref="H112:J112"/>
    <mergeCell ref="L112:N112"/>
    <mergeCell ref="P112:R112"/>
    <mergeCell ref="X112:Y112"/>
    <mergeCell ref="H111:J111"/>
    <mergeCell ref="L111:N111"/>
    <mergeCell ref="P111:R111"/>
    <mergeCell ref="U111:W113"/>
    <mergeCell ref="H113:J113"/>
    <mergeCell ref="X113:Y113"/>
    <mergeCell ref="U114:W116"/>
    <mergeCell ref="X118:Y118"/>
    <mergeCell ref="X121:Y121"/>
    <mergeCell ref="L122:N122"/>
    <mergeCell ref="P122:R122"/>
    <mergeCell ref="X117:Y117"/>
    <mergeCell ref="X120:Y120"/>
    <mergeCell ref="X122:Y122"/>
    <mergeCell ref="X119:Y119"/>
    <mergeCell ref="U117:W119"/>
    <mergeCell ref="L117:N117"/>
    <mergeCell ref="P117:R117"/>
    <mergeCell ref="T117:T119"/>
    <mergeCell ref="L119:N119"/>
    <mergeCell ref="P119:R119"/>
    <mergeCell ref="L118:N118"/>
    <mergeCell ref="P118:R118"/>
    <mergeCell ref="P121:R121"/>
    <mergeCell ref="L131:N131"/>
    <mergeCell ref="P131:R131"/>
    <mergeCell ref="X126:Y126"/>
    <mergeCell ref="X129:Y129"/>
    <mergeCell ref="X128:Y128"/>
    <mergeCell ref="H129:J129"/>
    <mergeCell ref="L129:N129"/>
    <mergeCell ref="P129:R129"/>
    <mergeCell ref="U129:W131"/>
    <mergeCell ref="H131:J131"/>
    <mergeCell ref="H130:J130"/>
    <mergeCell ref="L130:N130"/>
    <mergeCell ref="P130:R130"/>
    <mergeCell ref="T126:T128"/>
    <mergeCell ref="T129:T131"/>
    <mergeCell ref="H126:J126"/>
    <mergeCell ref="L126:N126"/>
    <mergeCell ref="P126:R126"/>
    <mergeCell ref="U126:W128"/>
    <mergeCell ref="X130:Y130"/>
    <mergeCell ref="U123:W125"/>
    <mergeCell ref="L128:N128"/>
    <mergeCell ref="P128:R128"/>
    <mergeCell ref="H127:J127"/>
    <mergeCell ref="L127:N127"/>
    <mergeCell ref="P127:R127"/>
    <mergeCell ref="X127:Y127"/>
    <mergeCell ref="X123:Y123"/>
    <mergeCell ref="X124:Y124"/>
    <mergeCell ref="X125:Y125"/>
    <mergeCell ref="H123:K125"/>
    <mergeCell ref="L123:O125"/>
    <mergeCell ref="P123:S125"/>
    <mergeCell ref="T123:T125"/>
    <mergeCell ref="G90:G95"/>
    <mergeCell ref="H128:J128"/>
    <mergeCell ref="H120:J120"/>
    <mergeCell ref="L120:N120"/>
    <mergeCell ref="P120:R120"/>
    <mergeCell ref="U120:W122"/>
    <mergeCell ref="H122:J122"/>
    <mergeCell ref="T120:T122"/>
    <mergeCell ref="H121:J121"/>
    <mergeCell ref="L121:N121"/>
    <mergeCell ref="H117:J117"/>
    <mergeCell ref="H119:J119"/>
    <mergeCell ref="H118:J118"/>
    <mergeCell ref="H114:K116"/>
    <mergeCell ref="L114:O116"/>
    <mergeCell ref="P114:S116"/>
    <mergeCell ref="H109:J109"/>
    <mergeCell ref="L109:N109"/>
    <mergeCell ref="P109:R109"/>
    <mergeCell ref="H102:J102"/>
    <mergeCell ref="L102:N102"/>
    <mergeCell ref="P102:R102"/>
    <mergeCell ref="U102:W104"/>
    <mergeCell ref="H104:J104"/>
    <mergeCell ref="T34:W35"/>
    <mergeCell ref="X34:Y35"/>
    <mergeCell ref="G123:G125"/>
    <mergeCell ref="G126:G131"/>
    <mergeCell ref="X131:Y131"/>
    <mergeCell ref="F83:G83"/>
    <mergeCell ref="F73:M75"/>
    <mergeCell ref="G46:G48"/>
    <mergeCell ref="G49:G54"/>
    <mergeCell ref="G55:G57"/>
    <mergeCell ref="G58:G63"/>
    <mergeCell ref="H55:K57"/>
    <mergeCell ref="L55:O57"/>
    <mergeCell ref="H49:J49"/>
    <mergeCell ref="H52:J52"/>
    <mergeCell ref="G105:G107"/>
    <mergeCell ref="G108:G113"/>
    <mergeCell ref="G64:G66"/>
    <mergeCell ref="G67:G72"/>
    <mergeCell ref="G114:G116"/>
    <mergeCell ref="G117:G122"/>
    <mergeCell ref="G96:G98"/>
    <mergeCell ref="G99:G104"/>
    <mergeCell ref="G87:G89"/>
  </mergeCells>
  <phoneticPr fontId="2"/>
  <dataValidations count="20">
    <dataValidation type="list" allowBlank="1" showInputMessage="1" showErrorMessage="1" sqref="V26 K34:K35 V30" xr:uid="{00000000-0002-0000-0200-000000000000}">
      <formula1>月</formula1>
    </dataValidation>
    <dataValidation type="list" allowBlank="1" showInputMessage="1" sqref="L30" xr:uid="{00000000-0002-0000-0200-000001000000}">
      <formula1>支払区分</formula1>
    </dataValidation>
    <dataValidation type="list" allowBlank="1" showInputMessage="1" sqref="H30:I30" xr:uid="{00000000-0002-0000-0200-000002000000}">
      <formula1>地域コード</formula1>
    </dataValidation>
    <dataValidation type="list" allowBlank="1" showInputMessage="1" showErrorMessage="1" sqref="Q34:Q35" xr:uid="{00000000-0002-0000-0200-000003000000}">
      <formula1>時</formula1>
    </dataValidation>
    <dataValidation type="list" showInputMessage="1" showErrorMessage="1" sqref="J28" xr:uid="{00000000-0002-0000-0200-000004000000}">
      <formula1>団体区分</formula1>
    </dataValidation>
    <dataValidation type="list" showInputMessage="1" showErrorMessage="1" sqref="M28" xr:uid="{00000000-0002-0000-0200-000005000000}">
      <formula1>目的区分</formula1>
    </dataValidation>
    <dataValidation type="list" allowBlank="1" showInputMessage="1" sqref="H49:J54 H99:J104 H90:J95 H58:J63 H126:J131 H117:J122 H108:J113 H70:J72" xr:uid="{00000000-0002-0000-0200-000006000000}">
      <formula1>午前</formula1>
    </dataValidation>
    <dataValidation type="list" allowBlank="1" showInputMessage="1" sqref="I34:I35 T26 T30" xr:uid="{00000000-0002-0000-0200-000007000000}">
      <formula1>年</formula1>
    </dataValidation>
    <dataValidation type="list" allowBlank="1" showInputMessage="1" showErrorMessage="1" sqref="M34:M35 X26 X30" xr:uid="{00000000-0002-0000-0200-000008000000}">
      <formula1>日</formula1>
    </dataValidation>
    <dataValidation type="list" allowBlank="1" showInputMessage="1" sqref="F90 F67 F58 F49 F126 F117 F108 F99" xr:uid="{00000000-0002-0000-0200-000009000000}">
      <formula1>日</formula1>
    </dataValidation>
    <dataValidation type="list" allowBlank="1" showInputMessage="1" sqref="N37:O37 N41:O41" xr:uid="{00000000-0002-0000-0200-00000A000000}">
      <formula1>都道府県</formula1>
    </dataValidation>
    <dataValidation type="list" allowBlank="1" showInputMessage="1" sqref="F47 F97 F88 F65 F56 F124 F115 F106" xr:uid="{00000000-0002-0000-0200-00000B000000}">
      <formula1>月</formula1>
    </dataValidation>
    <dataValidation type="list" allowBlank="1" showInputMessage="1" sqref="L49:N54 L99:N104 L90:N95 L67:N72 L58:N63 L126:N131 L117:N122 L108:N113" xr:uid="{00000000-0002-0000-0200-00000C000000}">
      <formula1>午後</formula1>
    </dataValidation>
    <dataValidation type="list" allowBlank="1" showInputMessage="1" sqref="P49:R54 P99:R104 P90:R95 P67:R72 H67:J69 P126:R131 P117:R122 P108:R113 P58:P63 Q62:R63 Q58:R58" xr:uid="{00000000-0002-0000-0200-00000D000000}">
      <formula1>夜間</formula1>
    </dataValidation>
    <dataValidation type="list" allowBlank="1" showInputMessage="1" sqref="K49:K54 O99:O104 K90:K95 S90:S95 O90:O95 S67:S72 O67:O72 K58:K63 S58:S63 O58:O63 S49:S54 O49:O54 K126:K131 S126:S131 O126:O131 K117:K122 S117:S122 O117:O122 K108:K113 S108:S113 O108:O113 K99:K104 S99:S104 K67:K72" xr:uid="{00000000-0002-0000-0200-00000E000000}">
      <formula1>数</formula1>
    </dataValidation>
    <dataValidation type="list" allowBlank="1" showInputMessage="1" sqref="Y78" xr:uid="{00000000-0002-0000-0200-00000F000000}">
      <formula1>ページ</formula1>
    </dataValidation>
    <dataValidation type="list" allowBlank="1" showInputMessage="1" sqref="R42:S43 R38:S39 X39:Y39 X43:Y43" xr:uid="{00000000-0002-0000-0200-000010000000}">
      <formula1>電話区分</formula1>
    </dataValidation>
    <dataValidation type="list" allowBlank="1" showInputMessage="1" sqref="F43:G43 F39:G39" xr:uid="{00000000-0002-0000-0200-000011000000}">
      <formula1>"　,(兼)申込者"</formula1>
    </dataValidation>
    <dataValidation type="list" allowBlank="1" showInputMessage="1" sqref="F38:G38" xr:uid="{00000000-0002-0000-0200-000012000000}">
      <formula1>"　,(兼)引率責任者"</formula1>
    </dataValidation>
    <dataValidation allowBlank="1" showInputMessage="1" sqref="X34:Y35" xr:uid="{61C5FC29-4987-403E-9F6A-4D13D2FCF592}"/>
  </dataValidations>
  <pageMargins left="0.62992125984251968" right="0.47244094488188981" top="0.47244094488188981" bottom="0.39370078740157483" header="0.51181102362204722" footer="0.51181102362204722"/>
  <pageSetup paperSize="9" scale="97" orientation="portrait" r:id="rId1"/>
  <headerFooter alignWithMargins="0"/>
  <rowBreaks count="2" manualBreakCount="2">
    <brk id="75" min="4" max="25" man="1"/>
    <brk id="132" min="4" max="2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1:AE248"/>
  <sheetViews>
    <sheetView view="pageBreakPreview" zoomScale="110" zoomScaleNormal="100" zoomScaleSheetLayoutView="100" workbookViewId="0">
      <selection activeCell="I45" sqref="I45:W45"/>
    </sheetView>
  </sheetViews>
  <sheetFormatPr defaultColWidth="4.5" defaultRowHeight="15" customHeight="1"/>
  <cols>
    <col min="1" max="4" width="4.5" style="2" customWidth="1"/>
    <col min="5" max="5" width="1.5" style="2" customWidth="1"/>
    <col min="6" max="25" width="4.5" style="2" customWidth="1"/>
    <col min="26" max="26" width="1.5" style="2" customWidth="1"/>
    <col min="27" max="16384" width="4.5" style="2"/>
  </cols>
  <sheetData>
    <row r="21" spans="5:25" ht="7.5" customHeight="1" thickBot="1"/>
    <row r="22" spans="5:25" ht="15" customHeight="1">
      <c r="F22" s="161" t="s">
        <v>417</v>
      </c>
      <c r="G22" s="298"/>
      <c r="H22" s="300">
        <v>543210</v>
      </c>
      <c r="I22" s="300"/>
      <c r="J22" s="300"/>
      <c r="K22" s="300"/>
      <c r="L22" s="161" t="s">
        <v>1</v>
      </c>
      <c r="M22" s="298"/>
      <c r="N22" s="166" t="s">
        <v>412</v>
      </c>
      <c r="O22" s="166"/>
      <c r="P22" s="166"/>
      <c r="Q22" s="166"/>
      <c r="R22" s="167"/>
      <c r="S22" s="89" t="s">
        <v>401</v>
      </c>
      <c r="T22" s="54"/>
      <c r="U22" s="54"/>
      <c r="V22" s="54"/>
      <c r="W22" s="54"/>
      <c r="X22" s="54"/>
      <c r="Y22" s="54"/>
    </row>
    <row r="23" spans="5:25" ht="15" customHeight="1" thickBot="1">
      <c r="F23" s="163"/>
      <c r="G23" s="299"/>
      <c r="H23" s="301"/>
      <c r="I23" s="301"/>
      <c r="J23" s="301"/>
      <c r="K23" s="301"/>
      <c r="L23" s="163"/>
      <c r="M23" s="299"/>
      <c r="N23" s="169"/>
      <c r="O23" s="169"/>
      <c r="P23" s="169"/>
      <c r="Q23" s="169"/>
      <c r="R23" s="170"/>
      <c r="S23" s="89" t="s">
        <v>435</v>
      </c>
      <c r="T23" s="54"/>
      <c r="U23" s="54"/>
      <c r="V23" s="54"/>
      <c r="W23" s="54"/>
      <c r="X23" s="54"/>
      <c r="Y23" s="54"/>
    </row>
    <row r="24" spans="5:25" ht="7.5" customHeight="1"/>
    <row r="25" spans="5:25" ht="18" customHeight="1">
      <c r="G25" s="1"/>
      <c r="H25" s="61" t="s">
        <v>0</v>
      </c>
      <c r="I25" s="1"/>
      <c r="J25" s="1"/>
      <c r="K25" s="1"/>
      <c r="L25" s="1"/>
      <c r="M25" s="1"/>
      <c r="N25" s="1"/>
      <c r="O25" s="1"/>
      <c r="P25" s="1"/>
      <c r="Q25" s="1"/>
      <c r="R25" s="44"/>
      <c r="S25" s="208" t="s">
        <v>405</v>
      </c>
      <c r="T25" s="208"/>
      <c r="U25" s="309">
        <f>IF($H$22="","",$H$22)</f>
        <v>543210</v>
      </c>
      <c r="V25" s="309"/>
      <c r="W25" s="309"/>
      <c r="X25" s="309"/>
      <c r="Y25" s="310"/>
    </row>
    <row r="26" spans="5:25" ht="18" customHeight="1">
      <c r="F26" s="1"/>
      <c r="G26" s="1"/>
      <c r="H26" s="61" t="s">
        <v>331</v>
      </c>
      <c r="I26" s="1"/>
      <c r="J26" s="1"/>
      <c r="K26" s="62" t="str">
        <f>IF(OR(AND(LEN($H$22)=7,MID($H$22,2,1)="0"),AND(LEN($H$22)&lt;6,LEN($H$22)&gt;0)),"（宿泊）",IF(OR(AND(LEN($H$22)=7,MID($H$22,2,1)="5"),AND(LEN($H$22)=6,MID($H$22,1,1)="5")),"（日帰り）","（宿泊・日帰り）"))</f>
        <v>（日帰り）</v>
      </c>
      <c r="M26" s="1"/>
      <c r="N26" s="1"/>
      <c r="O26" s="1"/>
      <c r="P26" s="1"/>
      <c r="Q26" s="1"/>
      <c r="R26" s="44"/>
      <c r="S26" s="27" t="s">
        <v>440</v>
      </c>
      <c r="T26" s="68"/>
      <c r="U26" s="27" t="s">
        <v>14</v>
      </c>
      <c r="V26" s="68"/>
      <c r="W26" s="27" t="s">
        <v>15</v>
      </c>
      <c r="X26" s="68"/>
      <c r="Y26" s="26" t="s">
        <v>16</v>
      </c>
    </row>
    <row r="27" spans="5:25" ht="9" customHeight="1" thickBot="1">
      <c r="H27" s="22"/>
      <c r="I27" s="22"/>
      <c r="J27" s="22"/>
      <c r="K27" s="22"/>
      <c r="L27" s="22"/>
      <c r="M27" s="22"/>
      <c r="S27" s="12"/>
    </row>
    <row r="28" spans="5:25" ht="18" customHeight="1" thickBot="1">
      <c r="F28" s="66" t="s">
        <v>2</v>
      </c>
      <c r="G28" s="66" t="s">
        <v>3</v>
      </c>
      <c r="H28" s="307" t="s">
        <v>22</v>
      </c>
      <c r="I28" s="308"/>
      <c r="J28" s="67"/>
      <c r="K28" s="208" t="s">
        <v>23</v>
      </c>
      <c r="L28" s="308"/>
      <c r="M28" s="68"/>
      <c r="N28" s="264" t="s">
        <v>418</v>
      </c>
      <c r="O28" s="265"/>
      <c r="P28" s="266"/>
      <c r="Q28" s="322">
        <v>123</v>
      </c>
      <c r="R28" s="323"/>
      <c r="S28" s="324"/>
    </row>
    <row r="29" spans="5:25" ht="9" customHeight="1" thickBot="1">
      <c r="F29" s="9"/>
      <c r="G29" s="9"/>
      <c r="H29" s="5"/>
      <c r="I29" s="5"/>
      <c r="J29" s="12"/>
      <c r="K29" s="12"/>
      <c r="L29" s="12"/>
      <c r="M29" s="12"/>
      <c r="N29" s="12"/>
      <c r="O29" s="12"/>
      <c r="P29" s="12"/>
      <c r="Q29" s="12"/>
      <c r="R29" s="12"/>
      <c r="S29" s="12"/>
      <c r="T29" s="12"/>
      <c r="U29" s="12"/>
      <c r="V29" s="12"/>
      <c r="W29" s="12"/>
      <c r="X29" s="12"/>
      <c r="Y29" s="12"/>
    </row>
    <row r="30" spans="5:25" ht="18" customHeight="1" thickBot="1">
      <c r="E30" s="8"/>
      <c r="F30" s="318" t="s">
        <v>4</v>
      </c>
      <c r="G30" s="319"/>
      <c r="H30" s="262"/>
      <c r="I30" s="263"/>
      <c r="J30" s="320" t="s">
        <v>13</v>
      </c>
      <c r="K30" s="321"/>
      <c r="L30" s="267" t="s">
        <v>409</v>
      </c>
      <c r="M30" s="268"/>
      <c r="N30" s="268"/>
      <c r="O30" s="268"/>
      <c r="P30" s="269"/>
      <c r="Q30" s="320" t="s">
        <v>30</v>
      </c>
      <c r="R30" s="321"/>
      <c r="S30" s="25" t="s">
        <v>440</v>
      </c>
      <c r="T30" s="69">
        <v>2</v>
      </c>
      <c r="U30" s="25" t="s">
        <v>14</v>
      </c>
      <c r="V30" s="69">
        <v>7</v>
      </c>
      <c r="W30" s="25" t="s">
        <v>15</v>
      </c>
      <c r="X30" s="69">
        <v>15</v>
      </c>
      <c r="Y30" s="28" t="s">
        <v>16</v>
      </c>
    </row>
    <row r="31" spans="5:25" ht="15" customHeight="1">
      <c r="E31" s="13"/>
      <c r="F31" s="206" t="s">
        <v>332</v>
      </c>
      <c r="G31" s="185"/>
      <c r="H31" s="304" t="s">
        <v>433</v>
      </c>
      <c r="I31" s="305"/>
      <c r="J31" s="305"/>
      <c r="K31" s="305"/>
      <c r="L31" s="305"/>
      <c r="M31" s="305"/>
      <c r="N31" s="305"/>
      <c r="O31" s="305"/>
      <c r="P31" s="305"/>
      <c r="Q31" s="305"/>
      <c r="R31" s="305"/>
      <c r="S31" s="305"/>
      <c r="T31" s="305"/>
      <c r="U31" s="305"/>
      <c r="V31" s="305"/>
      <c r="W31" s="305"/>
      <c r="X31" s="305"/>
      <c r="Y31" s="306"/>
    </row>
    <row r="32" spans="5:25" ht="30" customHeight="1">
      <c r="E32" s="13"/>
      <c r="F32" s="215" t="s">
        <v>5</v>
      </c>
      <c r="G32" s="160"/>
      <c r="H32" s="312" t="s">
        <v>432</v>
      </c>
      <c r="I32" s="313"/>
      <c r="J32" s="313"/>
      <c r="K32" s="313"/>
      <c r="L32" s="313"/>
      <c r="M32" s="313"/>
      <c r="N32" s="313"/>
      <c r="O32" s="313"/>
      <c r="P32" s="313"/>
      <c r="Q32" s="313"/>
      <c r="R32" s="313"/>
      <c r="S32" s="313"/>
      <c r="T32" s="313"/>
      <c r="U32" s="313"/>
      <c r="V32" s="313"/>
      <c r="W32" s="313"/>
      <c r="X32" s="313"/>
      <c r="Y32" s="314"/>
    </row>
    <row r="33" spans="5:25" ht="24" customHeight="1">
      <c r="E33" s="13"/>
      <c r="F33" s="213" t="s">
        <v>6</v>
      </c>
      <c r="G33" s="214"/>
      <c r="H33" s="348" t="s">
        <v>375</v>
      </c>
      <c r="I33" s="316"/>
      <c r="J33" s="316"/>
      <c r="K33" s="316"/>
      <c r="L33" s="316"/>
      <c r="M33" s="316"/>
      <c r="N33" s="316"/>
      <c r="O33" s="316"/>
      <c r="P33" s="316"/>
      <c r="Q33" s="316"/>
      <c r="R33" s="316"/>
      <c r="S33" s="316"/>
      <c r="T33" s="316"/>
      <c r="U33" s="316"/>
      <c r="V33" s="316"/>
      <c r="W33" s="316"/>
      <c r="X33" s="316"/>
      <c r="Y33" s="317"/>
    </row>
    <row r="34" spans="5:25" ht="18" customHeight="1">
      <c r="E34" s="13"/>
      <c r="F34" s="204" t="s">
        <v>7</v>
      </c>
      <c r="G34" s="205"/>
      <c r="H34" s="33" t="s">
        <v>440</v>
      </c>
      <c r="I34" s="70">
        <v>2</v>
      </c>
      <c r="J34" s="29" t="s">
        <v>14</v>
      </c>
      <c r="K34" s="70">
        <v>9</v>
      </c>
      <c r="L34" s="29" t="s">
        <v>15</v>
      </c>
      <c r="M34" s="70">
        <v>10</v>
      </c>
      <c r="N34" s="29" t="s">
        <v>16</v>
      </c>
      <c r="O34" s="17" t="str">
        <f>IF(OR(I34="",K34="",M34=""),"（　　）",TEXT(WEEKDAY(DATE(2018+I34,K34,M34)),"(aaa)"))</f>
        <v>(木)</v>
      </c>
      <c r="P34" s="16"/>
      <c r="Q34" s="72">
        <v>13</v>
      </c>
      <c r="R34" s="31" t="s">
        <v>17</v>
      </c>
      <c r="S34" s="4"/>
      <c r="T34" s="245">
        <v>2</v>
      </c>
      <c r="U34" s="246"/>
      <c r="V34" s="246"/>
      <c r="W34" s="246"/>
      <c r="X34" s="230" t="s">
        <v>16</v>
      </c>
      <c r="Y34" s="249"/>
    </row>
    <row r="35" spans="5:25" ht="18" customHeight="1">
      <c r="E35" s="13"/>
      <c r="F35" s="206"/>
      <c r="G35" s="185"/>
      <c r="H35" s="39" t="s">
        <v>440</v>
      </c>
      <c r="I35" s="71">
        <v>2</v>
      </c>
      <c r="J35" s="39" t="s">
        <v>14</v>
      </c>
      <c r="K35" s="71">
        <v>9</v>
      </c>
      <c r="L35" s="39" t="s">
        <v>15</v>
      </c>
      <c r="M35" s="71">
        <v>20</v>
      </c>
      <c r="N35" s="39" t="s">
        <v>16</v>
      </c>
      <c r="O35" s="18" t="str">
        <f>IF(OR(I35="",K35="",M35=""),"（　　）",TEXT(WEEKDAY(DATE(2018+I35,K35,M35)),"(aaa)"))</f>
        <v>(日)</v>
      </c>
      <c r="P35" s="5"/>
      <c r="Q35" s="73">
        <v>15</v>
      </c>
      <c r="R35" s="32" t="s">
        <v>18</v>
      </c>
      <c r="S35" s="6"/>
      <c r="T35" s="247"/>
      <c r="U35" s="248"/>
      <c r="V35" s="248"/>
      <c r="W35" s="248"/>
      <c r="X35" s="250"/>
      <c r="Y35" s="251"/>
    </row>
    <row r="36" spans="5:25" ht="15" customHeight="1">
      <c r="E36" s="13"/>
      <c r="F36" s="213" t="s">
        <v>434</v>
      </c>
      <c r="G36" s="214"/>
      <c r="H36" s="225" t="s">
        <v>426</v>
      </c>
      <c r="I36" s="226"/>
      <c r="J36" s="226"/>
      <c r="K36" s="226"/>
      <c r="L36" s="227"/>
      <c r="M36" s="33" t="s">
        <v>371</v>
      </c>
      <c r="N36" s="230" t="s">
        <v>376</v>
      </c>
      <c r="O36" s="230"/>
      <c r="P36" s="3"/>
      <c r="Q36" s="38" t="s">
        <v>372</v>
      </c>
      <c r="R36" s="223" t="s">
        <v>381</v>
      </c>
      <c r="S36" s="223"/>
      <c r="T36" s="223"/>
      <c r="U36" s="223"/>
      <c r="V36" s="223"/>
      <c r="W36" s="223"/>
      <c r="X36" s="223"/>
      <c r="Y36" s="224"/>
    </row>
    <row r="37" spans="5:25" ht="15" customHeight="1">
      <c r="E37" s="13"/>
      <c r="F37" s="327" t="s">
        <v>416</v>
      </c>
      <c r="G37" s="328"/>
      <c r="H37" s="127" t="s">
        <v>425</v>
      </c>
      <c r="I37" s="128"/>
      <c r="J37" s="128"/>
      <c r="K37" s="128"/>
      <c r="L37" s="254"/>
      <c r="M37" s="34" t="s">
        <v>8</v>
      </c>
      <c r="N37" s="232" t="s">
        <v>328</v>
      </c>
      <c r="O37" s="232"/>
      <c r="P37" s="109" t="s">
        <v>377</v>
      </c>
      <c r="Q37" s="109"/>
      <c r="R37" s="109"/>
      <c r="S37" s="109"/>
      <c r="T37" s="109"/>
      <c r="U37" s="109"/>
      <c r="V37" s="109"/>
      <c r="W37" s="109"/>
      <c r="X37" s="109"/>
      <c r="Y37" s="252"/>
    </row>
    <row r="38" spans="5:25" ht="15" customHeight="1">
      <c r="E38" s="13"/>
      <c r="F38" s="329" t="s">
        <v>420</v>
      </c>
      <c r="G38" s="330"/>
      <c r="H38" s="130"/>
      <c r="I38" s="131"/>
      <c r="J38" s="131"/>
      <c r="K38" s="131"/>
      <c r="L38" s="255"/>
      <c r="M38" s="35" t="s">
        <v>373</v>
      </c>
      <c r="N38" s="36" t="s">
        <v>242</v>
      </c>
      <c r="O38" s="231" t="s">
        <v>379</v>
      </c>
      <c r="P38" s="231"/>
      <c r="Q38" s="231"/>
      <c r="R38" s="258" t="s">
        <v>390</v>
      </c>
      <c r="S38" s="259"/>
      <c r="T38" s="273" t="s">
        <v>378</v>
      </c>
      <c r="U38" s="232"/>
      <c r="V38" s="232"/>
      <c r="W38" s="232"/>
      <c r="X38" s="232"/>
      <c r="Y38" s="274"/>
    </row>
    <row r="39" spans="5:25" ht="15" customHeight="1">
      <c r="E39" s="13"/>
      <c r="F39" s="331" t="s">
        <v>414</v>
      </c>
      <c r="G39" s="332"/>
      <c r="H39" s="133"/>
      <c r="I39" s="134"/>
      <c r="J39" s="134"/>
      <c r="K39" s="134"/>
      <c r="L39" s="256"/>
      <c r="M39" s="37"/>
      <c r="N39" s="30" t="s">
        <v>243</v>
      </c>
      <c r="O39" s="272"/>
      <c r="P39" s="272"/>
      <c r="Q39" s="272"/>
      <c r="R39" s="233" t="s">
        <v>404</v>
      </c>
      <c r="S39" s="233"/>
      <c r="T39" s="30" t="s">
        <v>374</v>
      </c>
      <c r="U39" s="257" t="s">
        <v>380</v>
      </c>
      <c r="V39" s="257"/>
      <c r="W39" s="257"/>
      <c r="X39" s="228" t="s">
        <v>390</v>
      </c>
      <c r="Y39" s="229"/>
    </row>
    <row r="40" spans="5:25" ht="15" customHeight="1">
      <c r="E40" s="13"/>
      <c r="F40" s="213" t="s">
        <v>434</v>
      </c>
      <c r="G40" s="214"/>
      <c r="H40" s="225" t="s">
        <v>428</v>
      </c>
      <c r="I40" s="226"/>
      <c r="J40" s="226"/>
      <c r="K40" s="226"/>
      <c r="L40" s="227"/>
      <c r="M40" s="33" t="s">
        <v>371</v>
      </c>
      <c r="N40" s="230"/>
      <c r="O40" s="230"/>
      <c r="P40" s="3"/>
      <c r="Q40" s="38" t="s">
        <v>372</v>
      </c>
      <c r="R40" s="223"/>
      <c r="S40" s="223"/>
      <c r="T40" s="223"/>
      <c r="U40" s="223"/>
      <c r="V40" s="223"/>
      <c r="W40" s="223"/>
      <c r="X40" s="223"/>
      <c r="Y40" s="224"/>
    </row>
    <row r="41" spans="5:25" ht="15" customHeight="1">
      <c r="E41" s="13"/>
      <c r="F41" s="327"/>
      <c r="G41" s="328"/>
      <c r="H41" s="127" t="s">
        <v>427</v>
      </c>
      <c r="I41" s="128"/>
      <c r="J41" s="128"/>
      <c r="K41" s="128"/>
      <c r="L41" s="254"/>
      <c r="M41" s="34" t="s">
        <v>8</v>
      </c>
      <c r="N41" s="232"/>
      <c r="O41" s="232"/>
      <c r="P41" s="109" t="s">
        <v>329</v>
      </c>
      <c r="Q41" s="109"/>
      <c r="R41" s="109"/>
      <c r="S41" s="109"/>
      <c r="T41" s="109"/>
      <c r="U41" s="109"/>
      <c r="V41" s="109"/>
      <c r="W41" s="109"/>
      <c r="X41" s="109"/>
      <c r="Y41" s="252"/>
    </row>
    <row r="42" spans="5:25" ht="15" customHeight="1">
      <c r="E42" s="13"/>
      <c r="F42" s="346" t="str">
        <f>IF(AND(F38="(兼)引率責任者",F39="(兼)申込者"),"代理者",IF(F38="(兼)引率責任者","申込者","引率責任者"))</f>
        <v>申込者</v>
      </c>
      <c r="G42" s="347"/>
      <c r="H42" s="130"/>
      <c r="I42" s="131"/>
      <c r="J42" s="131"/>
      <c r="K42" s="131"/>
      <c r="L42" s="255"/>
      <c r="M42" s="35" t="s">
        <v>373</v>
      </c>
      <c r="N42" s="36" t="s">
        <v>242</v>
      </c>
      <c r="O42" s="231" t="s">
        <v>429</v>
      </c>
      <c r="P42" s="231"/>
      <c r="Q42" s="231"/>
      <c r="R42" s="258" t="s">
        <v>404</v>
      </c>
      <c r="S42" s="259"/>
      <c r="T42" s="273"/>
      <c r="U42" s="232"/>
      <c r="V42" s="232"/>
      <c r="W42" s="232"/>
      <c r="X42" s="232"/>
      <c r="Y42" s="274"/>
    </row>
    <row r="43" spans="5:25" ht="15" customHeight="1" thickBot="1">
      <c r="E43" s="13"/>
      <c r="F43" s="331" t="s">
        <v>414</v>
      </c>
      <c r="G43" s="332"/>
      <c r="H43" s="130"/>
      <c r="I43" s="131"/>
      <c r="J43" s="131"/>
      <c r="K43" s="131"/>
      <c r="L43" s="255"/>
      <c r="M43" s="37"/>
      <c r="N43" s="30" t="s">
        <v>243</v>
      </c>
      <c r="O43" s="272"/>
      <c r="P43" s="272"/>
      <c r="Q43" s="272"/>
      <c r="R43" s="233" t="s">
        <v>404</v>
      </c>
      <c r="S43" s="233"/>
      <c r="T43" s="30" t="s">
        <v>374</v>
      </c>
      <c r="U43" s="349" t="s">
        <v>329</v>
      </c>
      <c r="V43" s="335"/>
      <c r="W43" s="335"/>
      <c r="X43" s="333" t="s">
        <v>390</v>
      </c>
      <c r="Y43" s="334"/>
    </row>
    <row r="44" spans="5:25" ht="15" customHeight="1" thickTop="1">
      <c r="E44" s="13"/>
      <c r="F44" s="65"/>
      <c r="G44" s="65"/>
      <c r="H44" s="218" t="s">
        <v>24</v>
      </c>
      <c r="I44" s="219"/>
      <c r="J44" s="219"/>
      <c r="K44" s="220"/>
      <c r="L44" s="218" t="s">
        <v>25</v>
      </c>
      <c r="M44" s="219"/>
      <c r="N44" s="219"/>
      <c r="O44" s="220"/>
      <c r="P44" s="218" t="s">
        <v>26</v>
      </c>
      <c r="Q44" s="219"/>
      <c r="R44" s="219"/>
      <c r="S44" s="220"/>
      <c r="T44" s="64"/>
      <c r="U44" s="121" t="s">
        <v>453</v>
      </c>
      <c r="V44" s="122"/>
      <c r="W44" s="123"/>
      <c r="X44" s="336" t="s">
        <v>454</v>
      </c>
      <c r="Y44" s="149"/>
    </row>
    <row r="45" spans="5:25" ht="15" customHeight="1">
      <c r="E45" s="13"/>
      <c r="F45" s="40"/>
      <c r="G45" s="40"/>
      <c r="H45" s="183" t="s">
        <v>336</v>
      </c>
      <c r="I45" s="184"/>
      <c r="J45" s="184"/>
      <c r="K45" s="185"/>
      <c r="L45" s="183" t="s">
        <v>337</v>
      </c>
      <c r="M45" s="184"/>
      <c r="N45" s="184"/>
      <c r="O45" s="185"/>
      <c r="P45" s="183" t="s">
        <v>338</v>
      </c>
      <c r="Q45" s="184"/>
      <c r="R45" s="184"/>
      <c r="S45" s="185"/>
      <c r="T45" s="41"/>
      <c r="U45" s="124"/>
      <c r="V45" s="125"/>
      <c r="W45" s="126"/>
      <c r="X45" s="206"/>
      <c r="Y45" s="185"/>
    </row>
    <row r="46" spans="5:25" ht="15" customHeight="1">
      <c r="E46" s="13"/>
      <c r="F46" s="19"/>
      <c r="G46" s="114" t="s">
        <v>12</v>
      </c>
      <c r="H46" s="173"/>
      <c r="I46" s="174"/>
      <c r="J46" s="174"/>
      <c r="K46" s="175"/>
      <c r="L46" s="173" t="s">
        <v>386</v>
      </c>
      <c r="M46" s="174"/>
      <c r="N46" s="174"/>
      <c r="O46" s="175"/>
      <c r="P46" s="173" t="s">
        <v>386</v>
      </c>
      <c r="Q46" s="174"/>
      <c r="R46" s="174"/>
      <c r="S46" s="175"/>
      <c r="T46" s="114" t="s">
        <v>27</v>
      </c>
      <c r="U46" s="127">
        <v>8</v>
      </c>
      <c r="V46" s="128"/>
      <c r="W46" s="129"/>
      <c r="X46" s="119"/>
      <c r="Y46" s="120"/>
    </row>
    <row r="47" spans="5:25" ht="15" customHeight="1">
      <c r="E47" s="13"/>
      <c r="F47" s="71">
        <v>9</v>
      </c>
      <c r="G47" s="115"/>
      <c r="H47" s="176"/>
      <c r="I47" s="177"/>
      <c r="J47" s="177"/>
      <c r="K47" s="178"/>
      <c r="L47" s="176"/>
      <c r="M47" s="177"/>
      <c r="N47" s="177"/>
      <c r="O47" s="178"/>
      <c r="P47" s="176"/>
      <c r="Q47" s="177"/>
      <c r="R47" s="177"/>
      <c r="S47" s="178"/>
      <c r="T47" s="115"/>
      <c r="U47" s="130"/>
      <c r="V47" s="131"/>
      <c r="W47" s="132"/>
      <c r="X47" s="143"/>
      <c r="Y47" s="144"/>
    </row>
    <row r="48" spans="5:25" ht="15" customHeight="1">
      <c r="E48" s="13"/>
      <c r="F48" s="82" t="s">
        <v>15</v>
      </c>
      <c r="G48" s="116"/>
      <c r="H48" s="179"/>
      <c r="I48" s="180"/>
      <c r="J48" s="180"/>
      <c r="K48" s="181"/>
      <c r="L48" s="179"/>
      <c r="M48" s="180"/>
      <c r="N48" s="180"/>
      <c r="O48" s="181"/>
      <c r="P48" s="179"/>
      <c r="Q48" s="180"/>
      <c r="R48" s="180"/>
      <c r="S48" s="181"/>
      <c r="T48" s="116"/>
      <c r="U48" s="133"/>
      <c r="V48" s="134"/>
      <c r="W48" s="135"/>
      <c r="X48" s="141"/>
      <c r="Y48" s="142"/>
    </row>
    <row r="49" spans="5:25" ht="15" customHeight="1">
      <c r="E49" s="13"/>
      <c r="F49" s="71">
        <v>10</v>
      </c>
      <c r="G49" s="146" t="s">
        <v>411</v>
      </c>
      <c r="H49" s="155"/>
      <c r="I49" s="156"/>
      <c r="J49" s="156"/>
      <c r="K49" s="74"/>
      <c r="L49" s="155" t="s">
        <v>382</v>
      </c>
      <c r="M49" s="156"/>
      <c r="N49" s="156"/>
      <c r="O49" s="74" t="s">
        <v>330</v>
      </c>
      <c r="P49" s="155" t="s">
        <v>383</v>
      </c>
      <c r="Q49" s="156"/>
      <c r="R49" s="156"/>
      <c r="S49" s="74" t="s">
        <v>330</v>
      </c>
      <c r="T49" s="114" t="s">
        <v>28</v>
      </c>
      <c r="U49" s="127">
        <v>12</v>
      </c>
      <c r="V49" s="128"/>
      <c r="W49" s="129"/>
      <c r="X49" s="119"/>
      <c r="Y49" s="120"/>
    </row>
    <row r="50" spans="5:25" ht="15" customHeight="1">
      <c r="E50" s="13"/>
      <c r="F50" s="39" t="s">
        <v>16</v>
      </c>
      <c r="G50" s="115"/>
      <c r="H50" s="117"/>
      <c r="I50" s="118"/>
      <c r="J50" s="118"/>
      <c r="K50" s="75"/>
      <c r="L50" s="117"/>
      <c r="M50" s="118"/>
      <c r="N50" s="118"/>
      <c r="O50" s="75"/>
      <c r="P50" s="117"/>
      <c r="Q50" s="118"/>
      <c r="R50" s="118"/>
      <c r="S50" s="75"/>
      <c r="T50" s="115"/>
      <c r="U50" s="130"/>
      <c r="V50" s="131"/>
      <c r="W50" s="132"/>
      <c r="X50" s="143"/>
      <c r="Y50" s="144"/>
    </row>
    <row r="51" spans="5:25" ht="15" customHeight="1">
      <c r="E51" s="13"/>
      <c r="F51" s="10"/>
      <c r="G51" s="115"/>
      <c r="H51" s="117"/>
      <c r="I51" s="118"/>
      <c r="J51" s="118"/>
      <c r="K51" s="75"/>
      <c r="L51" s="117"/>
      <c r="M51" s="118"/>
      <c r="N51" s="118"/>
      <c r="O51" s="75"/>
      <c r="P51" s="117"/>
      <c r="Q51" s="118"/>
      <c r="R51" s="118"/>
      <c r="S51" s="75"/>
      <c r="T51" s="116"/>
      <c r="U51" s="133"/>
      <c r="V51" s="134"/>
      <c r="W51" s="135"/>
      <c r="X51" s="141"/>
      <c r="Y51" s="142"/>
    </row>
    <row r="52" spans="5:25" ht="15" customHeight="1">
      <c r="E52" s="13"/>
      <c r="F52" s="83" t="s">
        <v>387</v>
      </c>
      <c r="G52" s="115"/>
      <c r="H52" s="117"/>
      <c r="I52" s="118"/>
      <c r="J52" s="118"/>
      <c r="K52" s="75"/>
      <c r="L52" s="117"/>
      <c r="M52" s="118"/>
      <c r="N52" s="118"/>
      <c r="O52" s="75"/>
      <c r="P52" s="117"/>
      <c r="Q52" s="118"/>
      <c r="R52" s="118"/>
      <c r="S52" s="75"/>
      <c r="T52" s="114" t="s">
        <v>29</v>
      </c>
      <c r="U52" s="188">
        <v>20</v>
      </c>
      <c r="V52" s="189"/>
      <c r="W52" s="190"/>
      <c r="X52" s="119"/>
      <c r="Y52" s="120"/>
    </row>
    <row r="53" spans="5:25" ht="15" customHeight="1">
      <c r="E53" s="13"/>
      <c r="F53" s="10" t="str">
        <f>IF(OR($I$34="",F47="",F49=""),"",TEXT(WEEKDAY(DATE(2018+$I$34,F47,F49)),"aaa"))</f>
        <v>木</v>
      </c>
      <c r="G53" s="115"/>
      <c r="H53" s="117"/>
      <c r="I53" s="118"/>
      <c r="J53" s="118"/>
      <c r="K53" s="75"/>
      <c r="L53" s="117"/>
      <c r="M53" s="118"/>
      <c r="N53" s="118"/>
      <c r="O53" s="75"/>
      <c r="P53" s="117"/>
      <c r="Q53" s="118"/>
      <c r="R53" s="118"/>
      <c r="S53" s="75"/>
      <c r="T53" s="115"/>
      <c r="U53" s="191"/>
      <c r="V53" s="192"/>
      <c r="W53" s="193"/>
      <c r="X53" s="143"/>
      <c r="Y53" s="144"/>
    </row>
    <row r="54" spans="5:25" ht="15" customHeight="1" thickBot="1">
      <c r="E54" s="13"/>
      <c r="F54" s="84" t="s">
        <v>388</v>
      </c>
      <c r="G54" s="138"/>
      <c r="H54" s="157"/>
      <c r="I54" s="158"/>
      <c r="J54" s="158"/>
      <c r="K54" s="76"/>
      <c r="L54" s="157"/>
      <c r="M54" s="158"/>
      <c r="N54" s="158"/>
      <c r="O54" s="76"/>
      <c r="P54" s="157"/>
      <c r="Q54" s="158"/>
      <c r="R54" s="158"/>
      <c r="S54" s="76"/>
      <c r="T54" s="138"/>
      <c r="U54" s="197"/>
      <c r="V54" s="198"/>
      <c r="W54" s="199"/>
      <c r="X54" s="139"/>
      <c r="Y54" s="140"/>
    </row>
    <row r="55" spans="5:25" ht="15" customHeight="1" thickTop="1">
      <c r="E55" s="13"/>
      <c r="F55" s="20"/>
      <c r="G55" s="114" t="s">
        <v>12</v>
      </c>
      <c r="H55" s="176"/>
      <c r="I55" s="177"/>
      <c r="J55" s="177"/>
      <c r="K55" s="178"/>
      <c r="L55" s="176" t="s">
        <v>386</v>
      </c>
      <c r="M55" s="177"/>
      <c r="N55" s="177"/>
      <c r="O55" s="178"/>
      <c r="P55" s="176" t="s">
        <v>386</v>
      </c>
      <c r="Q55" s="177"/>
      <c r="R55" s="177"/>
      <c r="S55" s="178"/>
      <c r="T55" s="115" t="s">
        <v>27</v>
      </c>
      <c r="U55" s="127">
        <v>8</v>
      </c>
      <c r="V55" s="128"/>
      <c r="W55" s="129"/>
      <c r="X55" s="143"/>
      <c r="Y55" s="144"/>
    </row>
    <row r="56" spans="5:25" ht="15" customHeight="1">
      <c r="E56" s="13"/>
      <c r="F56" s="71">
        <v>9</v>
      </c>
      <c r="G56" s="115"/>
      <c r="H56" s="176"/>
      <c r="I56" s="177"/>
      <c r="J56" s="177"/>
      <c r="K56" s="178"/>
      <c r="L56" s="176"/>
      <c r="M56" s="177"/>
      <c r="N56" s="177"/>
      <c r="O56" s="178"/>
      <c r="P56" s="176"/>
      <c r="Q56" s="177"/>
      <c r="R56" s="177"/>
      <c r="S56" s="178"/>
      <c r="T56" s="115"/>
      <c r="U56" s="130"/>
      <c r="V56" s="131"/>
      <c r="W56" s="132"/>
      <c r="X56" s="143"/>
      <c r="Y56" s="144"/>
    </row>
    <row r="57" spans="5:25" ht="15" customHeight="1">
      <c r="E57" s="13"/>
      <c r="F57" s="82" t="s">
        <v>15</v>
      </c>
      <c r="G57" s="116"/>
      <c r="H57" s="179"/>
      <c r="I57" s="180"/>
      <c r="J57" s="180"/>
      <c r="K57" s="181"/>
      <c r="L57" s="179"/>
      <c r="M57" s="180"/>
      <c r="N57" s="180"/>
      <c r="O57" s="181"/>
      <c r="P57" s="179"/>
      <c r="Q57" s="180"/>
      <c r="R57" s="180"/>
      <c r="S57" s="181"/>
      <c r="T57" s="116"/>
      <c r="U57" s="133"/>
      <c r="V57" s="134"/>
      <c r="W57" s="135"/>
      <c r="X57" s="141"/>
      <c r="Y57" s="142"/>
    </row>
    <row r="58" spans="5:25" ht="15" customHeight="1">
      <c r="E58" s="13"/>
      <c r="F58" s="71">
        <v>19</v>
      </c>
      <c r="G58" s="146" t="s">
        <v>411</v>
      </c>
      <c r="H58" s="155"/>
      <c r="I58" s="156"/>
      <c r="J58" s="156"/>
      <c r="K58" s="74"/>
      <c r="L58" s="155" t="s">
        <v>384</v>
      </c>
      <c r="M58" s="156"/>
      <c r="N58" s="156"/>
      <c r="O58" s="74" t="s">
        <v>330</v>
      </c>
      <c r="P58" s="155" t="s">
        <v>383</v>
      </c>
      <c r="Q58" s="156"/>
      <c r="R58" s="156"/>
      <c r="S58" s="74" t="s">
        <v>330</v>
      </c>
      <c r="T58" s="114" t="s">
        <v>28</v>
      </c>
      <c r="U58" s="127">
        <v>12</v>
      </c>
      <c r="V58" s="128"/>
      <c r="W58" s="129"/>
      <c r="X58" s="119"/>
      <c r="Y58" s="120"/>
    </row>
    <row r="59" spans="5:25" ht="15" customHeight="1">
      <c r="E59" s="13"/>
      <c r="F59" s="39" t="s">
        <v>16</v>
      </c>
      <c r="G59" s="115"/>
      <c r="H59" s="117"/>
      <c r="I59" s="118"/>
      <c r="J59" s="118"/>
      <c r="K59" s="75"/>
      <c r="L59" s="117" t="s">
        <v>382</v>
      </c>
      <c r="M59" s="118"/>
      <c r="N59" s="118"/>
      <c r="O59" s="75" t="s">
        <v>213</v>
      </c>
      <c r="P59" s="117"/>
      <c r="Q59" s="118"/>
      <c r="R59" s="118"/>
      <c r="S59" s="75"/>
      <c r="T59" s="115"/>
      <c r="U59" s="130"/>
      <c r="V59" s="131"/>
      <c r="W59" s="132"/>
      <c r="X59" s="143"/>
      <c r="Y59" s="144"/>
    </row>
    <row r="60" spans="5:25" ht="15" customHeight="1">
      <c r="E60" s="13"/>
      <c r="F60" s="10"/>
      <c r="G60" s="115"/>
      <c r="H60" s="117"/>
      <c r="I60" s="118"/>
      <c r="J60" s="118"/>
      <c r="K60" s="75"/>
      <c r="L60" s="117"/>
      <c r="M60" s="118"/>
      <c r="N60" s="118"/>
      <c r="O60" s="75"/>
      <c r="P60" s="117"/>
      <c r="Q60" s="118"/>
      <c r="R60" s="118"/>
      <c r="S60" s="75"/>
      <c r="T60" s="116"/>
      <c r="U60" s="133"/>
      <c r="V60" s="134"/>
      <c r="W60" s="135"/>
      <c r="X60" s="141"/>
      <c r="Y60" s="142"/>
    </row>
    <row r="61" spans="5:25" ht="15" customHeight="1">
      <c r="E61" s="13"/>
      <c r="F61" s="83" t="s">
        <v>387</v>
      </c>
      <c r="G61" s="115"/>
      <c r="H61" s="117"/>
      <c r="I61" s="118"/>
      <c r="J61" s="118"/>
      <c r="K61" s="75"/>
      <c r="L61" s="117"/>
      <c r="M61" s="118"/>
      <c r="N61" s="118"/>
      <c r="O61" s="75"/>
      <c r="P61" s="117"/>
      <c r="Q61" s="118"/>
      <c r="R61" s="118"/>
      <c r="S61" s="75"/>
      <c r="T61" s="114" t="s">
        <v>29</v>
      </c>
      <c r="U61" s="188">
        <v>20</v>
      </c>
      <c r="V61" s="189"/>
      <c r="W61" s="190"/>
      <c r="X61" s="119"/>
      <c r="Y61" s="120"/>
    </row>
    <row r="62" spans="5:25" ht="15" customHeight="1">
      <c r="E62" s="13"/>
      <c r="F62" s="10" t="str">
        <f>IF(OR($I$34="",F56="",F58=""),"",TEXT(WEEKDAY(DATE(2018+$I$34,F56,F58)),"aaa"))</f>
        <v>土</v>
      </c>
      <c r="G62" s="115"/>
      <c r="H62" s="117"/>
      <c r="I62" s="118"/>
      <c r="J62" s="118"/>
      <c r="K62" s="75"/>
      <c r="L62" s="117"/>
      <c r="M62" s="118"/>
      <c r="N62" s="118"/>
      <c r="O62" s="75"/>
      <c r="P62" s="117"/>
      <c r="Q62" s="118"/>
      <c r="R62" s="118"/>
      <c r="S62" s="75"/>
      <c r="T62" s="115"/>
      <c r="U62" s="191"/>
      <c r="V62" s="192"/>
      <c r="W62" s="193"/>
      <c r="X62" s="143"/>
      <c r="Y62" s="144"/>
    </row>
    <row r="63" spans="5:25" ht="15" customHeight="1" thickBot="1">
      <c r="E63" s="13"/>
      <c r="F63" s="84" t="s">
        <v>388</v>
      </c>
      <c r="G63" s="138"/>
      <c r="H63" s="157"/>
      <c r="I63" s="158"/>
      <c r="J63" s="158"/>
      <c r="K63" s="76"/>
      <c r="L63" s="157"/>
      <c r="M63" s="158"/>
      <c r="N63" s="158"/>
      <c r="O63" s="76"/>
      <c r="P63" s="157"/>
      <c r="Q63" s="158"/>
      <c r="R63" s="158"/>
      <c r="S63" s="76"/>
      <c r="T63" s="138"/>
      <c r="U63" s="197"/>
      <c r="V63" s="198"/>
      <c r="W63" s="199"/>
      <c r="X63" s="139"/>
      <c r="Y63" s="140"/>
    </row>
    <row r="64" spans="5:25" ht="15" customHeight="1" thickTop="1">
      <c r="E64" s="13"/>
      <c r="F64" s="20"/>
      <c r="G64" s="114" t="s">
        <v>12</v>
      </c>
      <c r="H64" s="176" t="s">
        <v>386</v>
      </c>
      <c r="I64" s="177"/>
      <c r="J64" s="177"/>
      <c r="K64" s="178"/>
      <c r="L64" s="176" t="s">
        <v>386</v>
      </c>
      <c r="M64" s="177"/>
      <c r="N64" s="177"/>
      <c r="O64" s="178"/>
      <c r="P64" s="176"/>
      <c r="Q64" s="177"/>
      <c r="R64" s="177"/>
      <c r="S64" s="178"/>
      <c r="T64" s="115" t="s">
        <v>27</v>
      </c>
      <c r="U64" s="127">
        <v>8</v>
      </c>
      <c r="V64" s="128"/>
      <c r="W64" s="129"/>
      <c r="X64" s="143"/>
      <c r="Y64" s="144"/>
    </row>
    <row r="65" spans="1:31" ht="15" customHeight="1">
      <c r="E65" s="13"/>
      <c r="F65" s="71">
        <v>9</v>
      </c>
      <c r="G65" s="115"/>
      <c r="H65" s="176"/>
      <c r="I65" s="177"/>
      <c r="J65" s="177"/>
      <c r="K65" s="178"/>
      <c r="L65" s="176"/>
      <c r="M65" s="177"/>
      <c r="N65" s="177"/>
      <c r="O65" s="178"/>
      <c r="P65" s="176"/>
      <c r="Q65" s="177"/>
      <c r="R65" s="177"/>
      <c r="S65" s="178"/>
      <c r="T65" s="115"/>
      <c r="U65" s="130"/>
      <c r="V65" s="131"/>
      <c r="W65" s="132"/>
      <c r="X65" s="143"/>
      <c r="Y65" s="144"/>
    </row>
    <row r="66" spans="1:31" ht="15" customHeight="1">
      <c r="E66" s="13"/>
      <c r="F66" s="82" t="s">
        <v>15</v>
      </c>
      <c r="G66" s="116"/>
      <c r="H66" s="179"/>
      <c r="I66" s="180"/>
      <c r="J66" s="180"/>
      <c r="K66" s="181"/>
      <c r="L66" s="179"/>
      <c r="M66" s="180"/>
      <c r="N66" s="180"/>
      <c r="O66" s="181"/>
      <c r="P66" s="179"/>
      <c r="Q66" s="180"/>
      <c r="R66" s="180"/>
      <c r="S66" s="181"/>
      <c r="T66" s="116"/>
      <c r="U66" s="133"/>
      <c r="V66" s="134"/>
      <c r="W66" s="135"/>
      <c r="X66" s="141"/>
      <c r="Y66" s="142"/>
    </row>
    <row r="67" spans="1:31" ht="15" customHeight="1">
      <c r="E67" s="13"/>
      <c r="F67" s="71">
        <v>20</v>
      </c>
      <c r="G67" s="146" t="s">
        <v>411</v>
      </c>
      <c r="H67" s="155" t="s">
        <v>385</v>
      </c>
      <c r="I67" s="156"/>
      <c r="J67" s="156"/>
      <c r="K67" s="74" t="s">
        <v>330</v>
      </c>
      <c r="L67" s="155" t="s">
        <v>384</v>
      </c>
      <c r="M67" s="156"/>
      <c r="N67" s="156"/>
      <c r="O67" s="74" t="s">
        <v>330</v>
      </c>
      <c r="P67" s="155"/>
      <c r="Q67" s="156"/>
      <c r="R67" s="156"/>
      <c r="S67" s="74"/>
      <c r="T67" s="114" t="s">
        <v>28</v>
      </c>
      <c r="U67" s="127">
        <v>12</v>
      </c>
      <c r="V67" s="128"/>
      <c r="W67" s="129"/>
      <c r="X67" s="119"/>
      <c r="Y67" s="120"/>
    </row>
    <row r="68" spans="1:31" ht="15" customHeight="1">
      <c r="E68" s="13"/>
      <c r="F68" s="39" t="s">
        <v>16</v>
      </c>
      <c r="G68" s="115"/>
      <c r="H68" s="117"/>
      <c r="I68" s="118"/>
      <c r="J68" s="118"/>
      <c r="K68" s="75"/>
      <c r="L68" s="117"/>
      <c r="M68" s="118"/>
      <c r="N68" s="118"/>
      <c r="O68" s="75"/>
      <c r="P68" s="117"/>
      <c r="Q68" s="118"/>
      <c r="R68" s="118"/>
      <c r="S68" s="75"/>
      <c r="T68" s="115"/>
      <c r="U68" s="130"/>
      <c r="V68" s="131"/>
      <c r="W68" s="132"/>
      <c r="X68" s="143"/>
      <c r="Y68" s="144"/>
    </row>
    <row r="69" spans="1:31" ht="15" customHeight="1">
      <c r="E69" s="13"/>
      <c r="F69" s="10"/>
      <c r="G69" s="115"/>
      <c r="H69" s="117"/>
      <c r="I69" s="118"/>
      <c r="J69" s="118"/>
      <c r="K69" s="75"/>
      <c r="L69" s="117"/>
      <c r="M69" s="118"/>
      <c r="N69" s="118"/>
      <c r="O69" s="75"/>
      <c r="P69" s="117"/>
      <c r="Q69" s="118"/>
      <c r="R69" s="118"/>
      <c r="S69" s="75"/>
      <c r="T69" s="116"/>
      <c r="U69" s="133"/>
      <c r="V69" s="134"/>
      <c r="W69" s="135"/>
      <c r="X69" s="141"/>
      <c r="Y69" s="142"/>
    </row>
    <row r="70" spans="1:31" ht="15" customHeight="1">
      <c r="E70" s="13"/>
      <c r="F70" s="83" t="s">
        <v>387</v>
      </c>
      <c r="G70" s="115"/>
      <c r="H70" s="117"/>
      <c r="I70" s="118"/>
      <c r="J70" s="118"/>
      <c r="K70" s="75"/>
      <c r="L70" s="117"/>
      <c r="M70" s="118"/>
      <c r="N70" s="118"/>
      <c r="O70" s="75"/>
      <c r="P70" s="117"/>
      <c r="Q70" s="118"/>
      <c r="R70" s="118"/>
      <c r="S70" s="75"/>
      <c r="T70" s="114" t="s">
        <v>29</v>
      </c>
      <c r="U70" s="188">
        <v>20</v>
      </c>
      <c r="V70" s="189"/>
      <c r="W70" s="190"/>
      <c r="X70" s="119"/>
      <c r="Y70" s="120"/>
    </row>
    <row r="71" spans="1:31" ht="15" customHeight="1">
      <c r="E71" s="13"/>
      <c r="F71" s="10" t="str">
        <f>IF(OR($I$34="",F65="",F67=""),"",TEXT(WEEKDAY(DATE(2018+$I$34,F65,F67)),"aaa"))</f>
        <v>日</v>
      </c>
      <c r="G71" s="115"/>
      <c r="H71" s="117"/>
      <c r="I71" s="118"/>
      <c r="J71" s="118"/>
      <c r="K71" s="75"/>
      <c r="L71" s="117"/>
      <c r="M71" s="118"/>
      <c r="N71" s="118"/>
      <c r="O71" s="75"/>
      <c r="P71" s="117"/>
      <c r="Q71" s="118"/>
      <c r="R71" s="118"/>
      <c r="S71" s="75"/>
      <c r="T71" s="115"/>
      <c r="U71" s="191"/>
      <c r="V71" s="192"/>
      <c r="W71" s="193"/>
      <c r="X71" s="143"/>
      <c r="Y71" s="144"/>
    </row>
    <row r="72" spans="1:31" ht="15" customHeight="1" thickBot="1">
      <c r="E72" s="13"/>
      <c r="F72" s="85" t="s">
        <v>388</v>
      </c>
      <c r="G72" s="115"/>
      <c r="H72" s="117"/>
      <c r="I72" s="187"/>
      <c r="J72" s="187"/>
      <c r="K72" s="77"/>
      <c r="L72" s="186"/>
      <c r="M72" s="187"/>
      <c r="N72" s="187"/>
      <c r="O72" s="77"/>
      <c r="P72" s="186"/>
      <c r="Q72" s="187"/>
      <c r="R72" s="187"/>
      <c r="S72" s="77"/>
      <c r="T72" s="182"/>
      <c r="U72" s="197"/>
      <c r="V72" s="198"/>
      <c r="W72" s="199"/>
      <c r="X72" s="141"/>
      <c r="Y72" s="142"/>
    </row>
    <row r="73" spans="1:31" ht="7.5" customHeight="1">
      <c r="A73" s="7"/>
      <c r="B73" s="7"/>
      <c r="C73" s="7"/>
      <c r="D73" s="7"/>
      <c r="F73" s="325" t="s">
        <v>437</v>
      </c>
      <c r="G73" s="325"/>
      <c r="H73" s="325"/>
      <c r="I73" s="325"/>
      <c r="J73" s="325"/>
      <c r="K73" s="325"/>
      <c r="L73" s="325"/>
      <c r="M73" s="325"/>
      <c r="T73" s="5"/>
      <c r="U73" s="5"/>
      <c r="W73" s="79"/>
      <c r="AA73" s="7"/>
      <c r="AB73" s="7"/>
      <c r="AC73" s="7"/>
      <c r="AD73" s="7"/>
      <c r="AE73" s="7"/>
    </row>
    <row r="74" spans="1:31" ht="45" customHeight="1">
      <c r="F74" s="326"/>
      <c r="G74" s="326"/>
      <c r="H74" s="326"/>
      <c r="I74" s="326"/>
      <c r="J74" s="326"/>
      <c r="K74" s="326"/>
      <c r="L74" s="326"/>
      <c r="M74" s="326"/>
      <c r="N74" s="42" t="s">
        <v>21</v>
      </c>
      <c r="O74" s="136"/>
      <c r="P74" s="137"/>
      <c r="Q74" s="42" t="s">
        <v>20</v>
      </c>
      <c r="R74" s="136"/>
      <c r="S74" s="137"/>
      <c r="T74" s="43" t="s">
        <v>19</v>
      </c>
      <c r="U74" s="136"/>
      <c r="V74" s="137"/>
      <c r="W74" s="81"/>
      <c r="X74" s="136"/>
      <c r="Y74" s="137"/>
    </row>
    <row r="75" spans="1:31" ht="12" customHeight="1" thickBot="1">
      <c r="A75" s="63"/>
      <c r="B75" s="63"/>
      <c r="C75" s="63"/>
      <c r="D75" s="63"/>
      <c r="E75" s="7"/>
      <c r="F75" s="326"/>
      <c r="G75" s="326"/>
      <c r="H75" s="326"/>
      <c r="I75" s="326"/>
      <c r="J75" s="326"/>
      <c r="K75" s="326"/>
      <c r="L75" s="326"/>
      <c r="M75" s="326"/>
      <c r="N75" s="7"/>
      <c r="O75" s="7"/>
      <c r="P75" s="7"/>
      <c r="Q75" s="7"/>
      <c r="R75" s="7"/>
      <c r="S75" s="7"/>
      <c r="T75" s="7"/>
      <c r="U75" s="7" t="str">
        <f>IF(U69+U72=0,"",U69+U72)</f>
        <v/>
      </c>
      <c r="V75" s="7"/>
      <c r="W75" s="7"/>
      <c r="X75" s="7"/>
      <c r="Y75" s="90" t="s">
        <v>436</v>
      </c>
      <c r="Z75" s="7"/>
      <c r="AA75" s="63"/>
      <c r="AB75" s="63"/>
      <c r="AC75" s="63"/>
      <c r="AD75" s="63"/>
    </row>
    <row r="76" spans="1:31" ht="15" customHeight="1">
      <c r="N76" s="7"/>
      <c r="O76" s="7"/>
      <c r="P76" s="7"/>
    </row>
    <row r="77" spans="1:31" ht="15" customHeight="1">
      <c r="S77" s="7"/>
      <c r="T77" s="7"/>
      <c r="U77" s="7"/>
      <c r="V77" s="7"/>
      <c r="W77" s="7"/>
      <c r="X77" s="7"/>
      <c r="Y77" s="7"/>
      <c r="Z77" s="7"/>
      <c r="AA77" s="7"/>
      <c r="AB77" s="7"/>
    </row>
    <row r="78" spans="1:31" ht="18" customHeight="1" thickBot="1">
      <c r="H78" s="50" t="s">
        <v>244</v>
      </c>
      <c r="R78" s="54"/>
      <c r="S78" s="21"/>
      <c r="T78" s="21"/>
      <c r="U78" s="21"/>
      <c r="V78" s="21"/>
      <c r="W78" s="56"/>
      <c r="X78" s="57" t="s">
        <v>339</v>
      </c>
      <c r="Y78" s="78">
        <v>2</v>
      </c>
      <c r="Z78" s="54"/>
      <c r="AA78" s="54"/>
      <c r="AB78" s="54"/>
    </row>
    <row r="79" spans="1:31" ht="7.5" customHeight="1">
      <c r="R79" s="54"/>
      <c r="S79" s="21"/>
      <c r="T79" s="21"/>
      <c r="U79" s="21"/>
      <c r="V79" s="24"/>
      <c r="W79" s="24"/>
      <c r="X79" s="24"/>
      <c r="Y79" s="24"/>
      <c r="Z79" s="54"/>
      <c r="AA79" s="54"/>
      <c r="AB79" s="54"/>
    </row>
    <row r="80" spans="1:31" ht="18" customHeight="1">
      <c r="F80" s="55"/>
      <c r="G80" s="55"/>
      <c r="H80" s="55"/>
      <c r="I80" s="55"/>
      <c r="J80" s="55"/>
      <c r="K80" s="55"/>
      <c r="L80" s="55"/>
      <c r="M80" s="55" t="s">
        <v>340</v>
      </c>
      <c r="N80" s="55"/>
      <c r="O80" s="55"/>
      <c r="P80" s="55"/>
      <c r="Q80" s="55"/>
      <c r="R80" s="55"/>
      <c r="S80" s="55"/>
      <c r="T80" s="207" t="s">
        <v>405</v>
      </c>
      <c r="U80" s="208"/>
      <c r="V80" s="209">
        <f>IF($H$22="","",$H$22)</f>
        <v>543210</v>
      </c>
      <c r="W80" s="209"/>
      <c r="X80" s="209"/>
      <c r="Y80" s="210"/>
    </row>
    <row r="81" spans="5:25" ht="9" customHeight="1">
      <c r="T81" s="23"/>
      <c r="U81" s="23"/>
      <c r="V81" s="23"/>
      <c r="W81" s="23"/>
      <c r="X81" s="23"/>
      <c r="Y81" s="23"/>
    </row>
    <row r="82" spans="5:25" ht="15" customHeight="1">
      <c r="S82" s="5"/>
      <c r="T82" s="153" t="s">
        <v>407</v>
      </c>
      <c r="U82" s="153"/>
      <c r="V82" s="153"/>
      <c r="W82" s="154">
        <f>IF($Q$28="","",$Q$28)</f>
        <v>123</v>
      </c>
      <c r="X82" s="154"/>
      <c r="Y82" s="154"/>
    </row>
    <row r="83" spans="5:25" ht="27" customHeight="1">
      <c r="F83" s="159" t="s">
        <v>5</v>
      </c>
      <c r="G83" s="160"/>
      <c r="H83" s="150" t="str">
        <f>IF($H$32="","",$H$32)</f>
        <v>庭球渋谷の会</v>
      </c>
      <c r="I83" s="151"/>
      <c r="J83" s="151"/>
      <c r="K83" s="151"/>
      <c r="L83" s="151"/>
      <c r="M83" s="151"/>
      <c r="N83" s="151"/>
      <c r="O83" s="151"/>
      <c r="P83" s="151"/>
      <c r="Q83" s="151"/>
      <c r="R83" s="151"/>
      <c r="S83" s="151"/>
      <c r="T83" s="151"/>
      <c r="U83" s="151"/>
      <c r="V83" s="151"/>
      <c r="W83" s="151"/>
      <c r="X83" s="151"/>
      <c r="Y83" s="152"/>
    </row>
    <row r="84" spans="5:25" ht="15" customHeight="1" thickBot="1"/>
    <row r="85" spans="5:25" ht="15" customHeight="1">
      <c r="F85" s="51"/>
      <c r="G85" s="52"/>
      <c r="H85" s="147" t="s">
        <v>24</v>
      </c>
      <c r="I85" s="148"/>
      <c r="J85" s="148"/>
      <c r="K85" s="149"/>
      <c r="L85" s="147" t="s">
        <v>25</v>
      </c>
      <c r="M85" s="148"/>
      <c r="N85" s="148"/>
      <c r="O85" s="149"/>
      <c r="P85" s="147" t="s">
        <v>26</v>
      </c>
      <c r="Q85" s="148"/>
      <c r="R85" s="148"/>
      <c r="S85" s="149"/>
      <c r="T85" s="53"/>
      <c r="U85" s="295" t="s">
        <v>453</v>
      </c>
      <c r="V85" s="296"/>
      <c r="W85" s="297"/>
      <c r="X85" s="204" t="s">
        <v>454</v>
      </c>
      <c r="Y85" s="205"/>
    </row>
    <row r="86" spans="5:25" ht="15" customHeight="1">
      <c r="E86" s="13"/>
      <c r="F86" s="40"/>
      <c r="G86" s="40"/>
      <c r="H86" s="183" t="s">
        <v>336</v>
      </c>
      <c r="I86" s="184"/>
      <c r="J86" s="184"/>
      <c r="K86" s="185"/>
      <c r="L86" s="183" t="s">
        <v>337</v>
      </c>
      <c r="M86" s="184"/>
      <c r="N86" s="184"/>
      <c r="O86" s="185"/>
      <c r="P86" s="183" t="s">
        <v>338</v>
      </c>
      <c r="Q86" s="184"/>
      <c r="R86" s="184"/>
      <c r="S86" s="185"/>
      <c r="T86" s="41"/>
      <c r="U86" s="124"/>
      <c r="V86" s="125"/>
      <c r="W86" s="126"/>
      <c r="X86" s="206"/>
      <c r="Y86" s="185"/>
    </row>
    <row r="87" spans="5:25" ht="15" customHeight="1">
      <c r="E87" s="13"/>
      <c r="F87" s="11"/>
      <c r="G87" s="114" t="s">
        <v>12</v>
      </c>
      <c r="H87" s="173"/>
      <c r="I87" s="174"/>
      <c r="J87" s="174"/>
      <c r="K87" s="175"/>
      <c r="L87" s="173"/>
      <c r="M87" s="174"/>
      <c r="N87" s="174"/>
      <c r="O87" s="175"/>
      <c r="P87" s="173"/>
      <c r="Q87" s="174"/>
      <c r="R87" s="174"/>
      <c r="S87" s="175"/>
      <c r="T87" s="114" t="s">
        <v>27</v>
      </c>
      <c r="U87" s="127"/>
      <c r="V87" s="128"/>
      <c r="W87" s="129"/>
      <c r="X87" s="119"/>
      <c r="Y87" s="120"/>
    </row>
    <row r="88" spans="5:25" ht="15" customHeight="1">
      <c r="E88" s="13"/>
      <c r="F88" s="71"/>
      <c r="G88" s="115"/>
      <c r="H88" s="176"/>
      <c r="I88" s="177"/>
      <c r="J88" s="177"/>
      <c r="K88" s="178"/>
      <c r="L88" s="176"/>
      <c r="M88" s="177"/>
      <c r="N88" s="177"/>
      <c r="O88" s="178"/>
      <c r="P88" s="176"/>
      <c r="Q88" s="177"/>
      <c r="R88" s="177"/>
      <c r="S88" s="178"/>
      <c r="T88" s="115"/>
      <c r="U88" s="130"/>
      <c r="V88" s="131"/>
      <c r="W88" s="132"/>
      <c r="X88" s="143"/>
      <c r="Y88" s="144"/>
    </row>
    <row r="89" spans="5:25" ht="15" customHeight="1">
      <c r="E89" s="13"/>
      <c r="F89" s="80" t="s">
        <v>15</v>
      </c>
      <c r="G89" s="116"/>
      <c r="H89" s="179"/>
      <c r="I89" s="180"/>
      <c r="J89" s="180"/>
      <c r="K89" s="181"/>
      <c r="L89" s="179"/>
      <c r="M89" s="180"/>
      <c r="N89" s="180"/>
      <c r="O89" s="181"/>
      <c r="P89" s="179"/>
      <c r="Q89" s="180"/>
      <c r="R89" s="180"/>
      <c r="S89" s="181"/>
      <c r="T89" s="116"/>
      <c r="U89" s="133"/>
      <c r="V89" s="134"/>
      <c r="W89" s="135"/>
      <c r="X89" s="141"/>
      <c r="Y89" s="142"/>
    </row>
    <row r="90" spans="5:25" ht="15" customHeight="1">
      <c r="E90" s="13"/>
      <c r="F90" s="71"/>
      <c r="G90" s="146" t="s">
        <v>411</v>
      </c>
      <c r="H90" s="155"/>
      <c r="I90" s="156"/>
      <c r="J90" s="156"/>
      <c r="K90" s="74"/>
      <c r="L90" s="155"/>
      <c r="M90" s="156"/>
      <c r="N90" s="156"/>
      <c r="O90" s="74"/>
      <c r="P90" s="155"/>
      <c r="Q90" s="156"/>
      <c r="R90" s="156"/>
      <c r="S90" s="74"/>
      <c r="T90" s="114" t="s">
        <v>28</v>
      </c>
      <c r="U90" s="127"/>
      <c r="V90" s="128"/>
      <c r="W90" s="129"/>
      <c r="X90" s="119"/>
      <c r="Y90" s="120"/>
    </row>
    <row r="91" spans="5:25" ht="15" customHeight="1">
      <c r="E91" s="13"/>
      <c r="F91" s="39" t="s">
        <v>16</v>
      </c>
      <c r="G91" s="115"/>
      <c r="H91" s="117"/>
      <c r="I91" s="118"/>
      <c r="J91" s="118"/>
      <c r="K91" s="75"/>
      <c r="L91" s="117"/>
      <c r="M91" s="118"/>
      <c r="N91" s="118"/>
      <c r="O91" s="75"/>
      <c r="P91" s="117"/>
      <c r="Q91" s="118"/>
      <c r="R91" s="118"/>
      <c r="S91" s="75"/>
      <c r="T91" s="115"/>
      <c r="U91" s="130"/>
      <c r="V91" s="131"/>
      <c r="W91" s="132"/>
      <c r="X91" s="143"/>
      <c r="Y91" s="144"/>
    </row>
    <row r="92" spans="5:25" ht="15" customHeight="1">
      <c r="E92" s="13"/>
      <c r="F92" s="10"/>
      <c r="G92" s="115"/>
      <c r="H92" s="117"/>
      <c r="I92" s="118"/>
      <c r="J92" s="118"/>
      <c r="K92" s="75"/>
      <c r="L92" s="117"/>
      <c r="M92" s="118"/>
      <c r="N92" s="118"/>
      <c r="O92" s="75"/>
      <c r="P92" s="117"/>
      <c r="Q92" s="118"/>
      <c r="R92" s="118"/>
      <c r="S92" s="75"/>
      <c r="T92" s="116"/>
      <c r="U92" s="133"/>
      <c r="V92" s="134"/>
      <c r="W92" s="135"/>
      <c r="X92" s="141"/>
      <c r="Y92" s="142"/>
    </row>
    <row r="93" spans="5:25" ht="15" customHeight="1">
      <c r="E93" s="13"/>
      <c r="F93" s="83" t="s">
        <v>387</v>
      </c>
      <c r="G93" s="115"/>
      <c r="H93" s="117"/>
      <c r="I93" s="118"/>
      <c r="J93" s="118"/>
      <c r="K93" s="75"/>
      <c r="L93" s="117"/>
      <c r="M93" s="118"/>
      <c r="N93" s="118"/>
      <c r="O93" s="75"/>
      <c r="P93" s="117"/>
      <c r="Q93" s="118"/>
      <c r="R93" s="118"/>
      <c r="S93" s="75"/>
      <c r="T93" s="114" t="s">
        <v>29</v>
      </c>
      <c r="U93" s="188" t="str">
        <f>IF(V87+V88+V89+W87+V90+V91+V92+W90=0,"",V87+V88+V89+W87+V90+V91+V92+W90)</f>
        <v/>
      </c>
      <c r="V93" s="189"/>
      <c r="W93" s="190"/>
      <c r="X93" s="119"/>
      <c r="Y93" s="120"/>
    </row>
    <row r="94" spans="5:25" ht="15" customHeight="1">
      <c r="E94" s="13"/>
      <c r="F94" s="10" t="str">
        <f>IF(OR($I$34="",F88="",F90=""),"",TEXT(WEEKDAY(DATE(1988+$I$34,F88,F90)),"aaa"))</f>
        <v/>
      </c>
      <c r="G94" s="115"/>
      <c r="H94" s="117"/>
      <c r="I94" s="118"/>
      <c r="J94" s="118"/>
      <c r="K94" s="75"/>
      <c r="L94" s="117"/>
      <c r="M94" s="118"/>
      <c r="N94" s="118"/>
      <c r="O94" s="75"/>
      <c r="P94" s="117"/>
      <c r="Q94" s="118"/>
      <c r="R94" s="118"/>
      <c r="S94" s="75"/>
      <c r="T94" s="115"/>
      <c r="U94" s="191"/>
      <c r="V94" s="192"/>
      <c r="W94" s="193"/>
      <c r="X94" s="143"/>
      <c r="Y94" s="144"/>
    </row>
    <row r="95" spans="5:25" ht="15" customHeight="1" thickBot="1">
      <c r="E95" s="13"/>
      <c r="F95" s="86" t="s">
        <v>388</v>
      </c>
      <c r="G95" s="138"/>
      <c r="H95" s="157"/>
      <c r="I95" s="158"/>
      <c r="J95" s="158"/>
      <c r="K95" s="76"/>
      <c r="L95" s="157"/>
      <c r="M95" s="158"/>
      <c r="N95" s="158"/>
      <c r="O95" s="76"/>
      <c r="P95" s="157"/>
      <c r="Q95" s="158"/>
      <c r="R95" s="158"/>
      <c r="S95" s="76"/>
      <c r="T95" s="138"/>
      <c r="U95" s="197"/>
      <c r="V95" s="198"/>
      <c r="W95" s="199"/>
      <c r="X95" s="139"/>
      <c r="Y95" s="140"/>
    </row>
    <row r="96" spans="5:25" ht="15" customHeight="1" thickTop="1">
      <c r="E96" s="13"/>
      <c r="F96" s="15"/>
      <c r="G96" s="114" t="s">
        <v>12</v>
      </c>
      <c r="H96" s="176"/>
      <c r="I96" s="177"/>
      <c r="J96" s="177"/>
      <c r="K96" s="178"/>
      <c r="L96" s="176"/>
      <c r="M96" s="177"/>
      <c r="N96" s="177"/>
      <c r="O96" s="178"/>
      <c r="P96" s="176"/>
      <c r="Q96" s="177"/>
      <c r="R96" s="177"/>
      <c r="S96" s="178"/>
      <c r="T96" s="115" t="s">
        <v>27</v>
      </c>
      <c r="U96" s="130"/>
      <c r="V96" s="131"/>
      <c r="W96" s="132"/>
      <c r="X96" s="143"/>
      <c r="Y96" s="144"/>
    </row>
    <row r="97" spans="5:25" ht="15" customHeight="1">
      <c r="E97" s="13"/>
      <c r="F97" s="71"/>
      <c r="G97" s="115"/>
      <c r="H97" s="176"/>
      <c r="I97" s="177"/>
      <c r="J97" s="177"/>
      <c r="K97" s="178"/>
      <c r="L97" s="176"/>
      <c r="M97" s="177"/>
      <c r="N97" s="177"/>
      <c r="O97" s="178"/>
      <c r="P97" s="176"/>
      <c r="Q97" s="177"/>
      <c r="R97" s="177"/>
      <c r="S97" s="178"/>
      <c r="T97" s="115"/>
      <c r="U97" s="130"/>
      <c r="V97" s="131"/>
      <c r="W97" s="132"/>
      <c r="X97" s="143"/>
      <c r="Y97" s="144"/>
    </row>
    <row r="98" spans="5:25" ht="15" customHeight="1">
      <c r="E98" s="13"/>
      <c r="F98" s="80" t="s">
        <v>15</v>
      </c>
      <c r="G98" s="116"/>
      <c r="H98" s="179"/>
      <c r="I98" s="180"/>
      <c r="J98" s="180"/>
      <c r="K98" s="181"/>
      <c r="L98" s="179"/>
      <c r="M98" s="180"/>
      <c r="N98" s="180"/>
      <c r="O98" s="181"/>
      <c r="P98" s="179"/>
      <c r="Q98" s="180"/>
      <c r="R98" s="180"/>
      <c r="S98" s="181"/>
      <c r="T98" s="116"/>
      <c r="U98" s="133"/>
      <c r="V98" s="134"/>
      <c r="W98" s="135"/>
      <c r="X98" s="141"/>
      <c r="Y98" s="142"/>
    </row>
    <row r="99" spans="5:25" ht="15" customHeight="1">
      <c r="E99" s="13"/>
      <c r="F99" s="71"/>
      <c r="G99" s="146" t="s">
        <v>411</v>
      </c>
      <c r="H99" s="155"/>
      <c r="I99" s="156"/>
      <c r="J99" s="156"/>
      <c r="K99" s="74"/>
      <c r="L99" s="155"/>
      <c r="M99" s="156"/>
      <c r="N99" s="156"/>
      <c r="O99" s="74"/>
      <c r="P99" s="155"/>
      <c r="Q99" s="156"/>
      <c r="R99" s="156"/>
      <c r="S99" s="74"/>
      <c r="T99" s="114" t="s">
        <v>28</v>
      </c>
      <c r="U99" s="127"/>
      <c r="V99" s="128"/>
      <c r="W99" s="129"/>
      <c r="X99" s="119"/>
      <c r="Y99" s="120"/>
    </row>
    <row r="100" spans="5:25" ht="15" customHeight="1">
      <c r="E100" s="13"/>
      <c r="F100" s="39" t="s">
        <v>16</v>
      </c>
      <c r="G100" s="115"/>
      <c r="H100" s="117"/>
      <c r="I100" s="118"/>
      <c r="J100" s="118"/>
      <c r="K100" s="75"/>
      <c r="L100" s="117"/>
      <c r="M100" s="118"/>
      <c r="N100" s="118"/>
      <c r="O100" s="75"/>
      <c r="P100" s="117"/>
      <c r="Q100" s="118"/>
      <c r="R100" s="118"/>
      <c r="S100" s="75"/>
      <c r="T100" s="115"/>
      <c r="U100" s="130"/>
      <c r="V100" s="131"/>
      <c r="W100" s="132"/>
      <c r="X100" s="143"/>
      <c r="Y100" s="144"/>
    </row>
    <row r="101" spans="5:25" ht="15" customHeight="1">
      <c r="E101" s="13"/>
      <c r="F101" s="10"/>
      <c r="G101" s="115"/>
      <c r="H101" s="117"/>
      <c r="I101" s="118"/>
      <c r="J101" s="118"/>
      <c r="K101" s="75"/>
      <c r="L101" s="117"/>
      <c r="M101" s="118"/>
      <c r="N101" s="118"/>
      <c r="O101" s="75"/>
      <c r="P101" s="117"/>
      <c r="Q101" s="118"/>
      <c r="R101" s="118"/>
      <c r="S101" s="75"/>
      <c r="T101" s="116"/>
      <c r="U101" s="133"/>
      <c r="V101" s="134"/>
      <c r="W101" s="135"/>
      <c r="X101" s="141"/>
      <c r="Y101" s="142"/>
    </row>
    <row r="102" spans="5:25" ht="15" customHeight="1">
      <c r="E102" s="13"/>
      <c r="F102" s="83" t="s">
        <v>387</v>
      </c>
      <c r="G102" s="115"/>
      <c r="H102" s="117"/>
      <c r="I102" s="118"/>
      <c r="J102" s="118"/>
      <c r="K102" s="75"/>
      <c r="L102" s="117"/>
      <c r="M102" s="118"/>
      <c r="N102" s="118"/>
      <c r="O102" s="75"/>
      <c r="P102" s="117"/>
      <c r="Q102" s="118"/>
      <c r="R102" s="118"/>
      <c r="S102" s="75"/>
      <c r="T102" s="114" t="s">
        <v>29</v>
      </c>
      <c r="U102" s="188" t="str">
        <f>IF(V96+V97+V98+W96+V99+V100+V101+W99=0,"",V96+V97+V98+W96+V99+V100+V101+W99)</f>
        <v/>
      </c>
      <c r="V102" s="189"/>
      <c r="W102" s="190"/>
      <c r="X102" s="119"/>
      <c r="Y102" s="120"/>
    </row>
    <row r="103" spans="5:25" ht="15" customHeight="1">
      <c r="E103" s="13"/>
      <c r="F103" s="10" t="str">
        <f>IF(OR($I$34="",F97="",F99=""),"",TEXT(WEEKDAY(DATE(1988+$I$34,F97,F99)),"aaa"))</f>
        <v/>
      </c>
      <c r="G103" s="115"/>
      <c r="H103" s="117"/>
      <c r="I103" s="118"/>
      <c r="J103" s="118"/>
      <c r="K103" s="75"/>
      <c r="L103" s="117"/>
      <c r="M103" s="118"/>
      <c r="N103" s="118"/>
      <c r="O103" s="75"/>
      <c r="P103" s="117"/>
      <c r="Q103" s="118"/>
      <c r="R103" s="118"/>
      <c r="S103" s="75"/>
      <c r="T103" s="115"/>
      <c r="U103" s="191"/>
      <c r="V103" s="192"/>
      <c r="W103" s="193"/>
      <c r="X103" s="143"/>
      <c r="Y103" s="144"/>
    </row>
    <row r="104" spans="5:25" ht="15" customHeight="1" thickBot="1">
      <c r="E104" s="13"/>
      <c r="F104" s="86" t="s">
        <v>388</v>
      </c>
      <c r="G104" s="138"/>
      <c r="H104" s="157"/>
      <c r="I104" s="158"/>
      <c r="J104" s="158"/>
      <c r="K104" s="76"/>
      <c r="L104" s="157"/>
      <c r="M104" s="158"/>
      <c r="N104" s="158"/>
      <c r="O104" s="76"/>
      <c r="P104" s="157"/>
      <c r="Q104" s="158"/>
      <c r="R104" s="158"/>
      <c r="S104" s="76"/>
      <c r="T104" s="138"/>
      <c r="U104" s="197"/>
      <c r="V104" s="198"/>
      <c r="W104" s="199"/>
      <c r="X104" s="139"/>
      <c r="Y104" s="140"/>
    </row>
    <row r="105" spans="5:25" ht="15" customHeight="1" thickTop="1">
      <c r="E105" s="13"/>
      <c r="F105" s="15"/>
      <c r="G105" s="114" t="s">
        <v>12</v>
      </c>
      <c r="H105" s="108"/>
      <c r="I105" s="109"/>
      <c r="J105" s="109"/>
      <c r="K105" s="110"/>
      <c r="L105" s="108"/>
      <c r="M105" s="109"/>
      <c r="N105" s="109"/>
      <c r="O105" s="110"/>
      <c r="P105" s="108"/>
      <c r="Q105" s="109"/>
      <c r="R105" s="109"/>
      <c r="S105" s="110"/>
      <c r="T105" s="115" t="s">
        <v>27</v>
      </c>
      <c r="U105" s="130"/>
      <c r="V105" s="131"/>
      <c r="W105" s="132"/>
      <c r="X105" s="143"/>
      <c r="Y105" s="144"/>
    </row>
    <row r="106" spans="5:25" ht="15" customHeight="1">
      <c r="E106" s="13"/>
      <c r="F106" s="71"/>
      <c r="G106" s="115"/>
      <c r="H106" s="108"/>
      <c r="I106" s="109"/>
      <c r="J106" s="109"/>
      <c r="K106" s="110"/>
      <c r="L106" s="108"/>
      <c r="M106" s="109"/>
      <c r="N106" s="109"/>
      <c r="O106" s="110"/>
      <c r="P106" s="108"/>
      <c r="Q106" s="109"/>
      <c r="R106" s="109"/>
      <c r="S106" s="110"/>
      <c r="T106" s="115"/>
      <c r="U106" s="130"/>
      <c r="V106" s="131"/>
      <c r="W106" s="132"/>
      <c r="X106" s="143"/>
      <c r="Y106" s="144"/>
    </row>
    <row r="107" spans="5:25" ht="15" customHeight="1">
      <c r="E107" s="13"/>
      <c r="F107" s="80" t="s">
        <v>15</v>
      </c>
      <c r="G107" s="116"/>
      <c r="H107" s="111"/>
      <c r="I107" s="112"/>
      <c r="J107" s="112"/>
      <c r="K107" s="113"/>
      <c r="L107" s="111"/>
      <c r="M107" s="112"/>
      <c r="N107" s="112"/>
      <c r="O107" s="113"/>
      <c r="P107" s="111"/>
      <c r="Q107" s="112"/>
      <c r="R107" s="112"/>
      <c r="S107" s="113"/>
      <c r="T107" s="116"/>
      <c r="U107" s="133"/>
      <c r="V107" s="134"/>
      <c r="W107" s="135"/>
      <c r="X107" s="141"/>
      <c r="Y107" s="142"/>
    </row>
    <row r="108" spans="5:25" ht="15" customHeight="1">
      <c r="E108" s="13"/>
      <c r="F108" s="71"/>
      <c r="G108" s="146" t="s">
        <v>411</v>
      </c>
      <c r="H108" s="155"/>
      <c r="I108" s="156"/>
      <c r="J108" s="156"/>
      <c r="K108" s="74"/>
      <c r="L108" s="155"/>
      <c r="M108" s="156"/>
      <c r="N108" s="156"/>
      <c r="O108" s="74"/>
      <c r="P108" s="155"/>
      <c r="Q108" s="156"/>
      <c r="R108" s="156"/>
      <c r="S108" s="74"/>
      <c r="T108" s="114" t="s">
        <v>28</v>
      </c>
      <c r="U108" s="127"/>
      <c r="V108" s="128"/>
      <c r="W108" s="129"/>
      <c r="X108" s="119"/>
      <c r="Y108" s="120"/>
    </row>
    <row r="109" spans="5:25" ht="15" customHeight="1">
      <c r="E109" s="13"/>
      <c r="F109" s="39" t="s">
        <v>16</v>
      </c>
      <c r="G109" s="115"/>
      <c r="H109" s="117"/>
      <c r="I109" s="118"/>
      <c r="J109" s="118"/>
      <c r="K109" s="75"/>
      <c r="L109" s="117"/>
      <c r="M109" s="118"/>
      <c r="N109" s="118"/>
      <c r="O109" s="75"/>
      <c r="P109" s="117"/>
      <c r="Q109" s="118"/>
      <c r="R109" s="118"/>
      <c r="S109" s="75"/>
      <c r="T109" s="115"/>
      <c r="U109" s="130"/>
      <c r="V109" s="131"/>
      <c r="W109" s="132"/>
      <c r="X109" s="143"/>
      <c r="Y109" s="144"/>
    </row>
    <row r="110" spans="5:25" ht="15" customHeight="1">
      <c r="E110" s="13"/>
      <c r="F110" s="10"/>
      <c r="G110" s="115"/>
      <c r="H110" s="117"/>
      <c r="I110" s="118"/>
      <c r="J110" s="118"/>
      <c r="K110" s="75"/>
      <c r="L110" s="117"/>
      <c r="M110" s="118"/>
      <c r="N110" s="118"/>
      <c r="O110" s="75"/>
      <c r="P110" s="117"/>
      <c r="Q110" s="118"/>
      <c r="R110" s="118"/>
      <c r="S110" s="75"/>
      <c r="T110" s="116"/>
      <c r="U110" s="133"/>
      <c r="V110" s="134"/>
      <c r="W110" s="135"/>
      <c r="X110" s="141"/>
      <c r="Y110" s="142"/>
    </row>
    <row r="111" spans="5:25" ht="15" customHeight="1">
      <c r="E111" s="13"/>
      <c r="F111" s="83" t="s">
        <v>387</v>
      </c>
      <c r="G111" s="115"/>
      <c r="H111" s="117"/>
      <c r="I111" s="118"/>
      <c r="J111" s="118"/>
      <c r="K111" s="75"/>
      <c r="L111" s="117"/>
      <c r="M111" s="118"/>
      <c r="N111" s="118"/>
      <c r="O111" s="75"/>
      <c r="P111" s="117"/>
      <c r="Q111" s="118"/>
      <c r="R111" s="118"/>
      <c r="S111" s="75"/>
      <c r="T111" s="114" t="s">
        <v>29</v>
      </c>
      <c r="U111" s="188" t="str">
        <f>IF(V105+V106+V107+W105+V108+V109+V110+W108=0,"",V105+V106+V107+W105+V108+V109+V110+W108)</f>
        <v/>
      </c>
      <c r="V111" s="189"/>
      <c r="W111" s="190"/>
      <c r="X111" s="119"/>
      <c r="Y111" s="120"/>
    </row>
    <row r="112" spans="5:25" ht="15" customHeight="1">
      <c r="E112" s="13"/>
      <c r="F112" s="10" t="str">
        <f>IF(OR($I$34="",F106="",F108=""),"",TEXT(WEEKDAY(DATE(1988+$I$34,F106,F108)),"aaa"))</f>
        <v/>
      </c>
      <c r="G112" s="115"/>
      <c r="H112" s="117"/>
      <c r="I112" s="118"/>
      <c r="J112" s="118"/>
      <c r="K112" s="75"/>
      <c r="L112" s="117"/>
      <c r="M112" s="118"/>
      <c r="N112" s="118"/>
      <c r="O112" s="75"/>
      <c r="P112" s="117"/>
      <c r="Q112" s="118"/>
      <c r="R112" s="118"/>
      <c r="S112" s="75"/>
      <c r="T112" s="115"/>
      <c r="U112" s="191"/>
      <c r="V112" s="192"/>
      <c r="W112" s="193"/>
      <c r="X112" s="143"/>
      <c r="Y112" s="144"/>
    </row>
    <row r="113" spans="5:25" ht="15" customHeight="1" thickBot="1">
      <c r="E113" s="13"/>
      <c r="F113" s="86" t="s">
        <v>388</v>
      </c>
      <c r="G113" s="138"/>
      <c r="H113" s="157"/>
      <c r="I113" s="158"/>
      <c r="J113" s="158"/>
      <c r="K113" s="76"/>
      <c r="L113" s="157"/>
      <c r="M113" s="158"/>
      <c r="N113" s="158"/>
      <c r="O113" s="76"/>
      <c r="P113" s="157"/>
      <c r="Q113" s="158"/>
      <c r="R113" s="158"/>
      <c r="S113" s="76"/>
      <c r="T113" s="138"/>
      <c r="U113" s="197"/>
      <c r="V113" s="198"/>
      <c r="W113" s="199"/>
      <c r="X113" s="139"/>
      <c r="Y113" s="140"/>
    </row>
    <row r="114" spans="5:25" ht="15" customHeight="1" thickTop="1">
      <c r="E114" s="13"/>
      <c r="F114" s="15"/>
      <c r="G114" s="114" t="s">
        <v>12</v>
      </c>
      <c r="H114" s="108"/>
      <c r="I114" s="109"/>
      <c r="J114" s="109"/>
      <c r="K114" s="110"/>
      <c r="L114" s="108"/>
      <c r="M114" s="109"/>
      <c r="N114" s="109"/>
      <c r="O114" s="110"/>
      <c r="P114" s="108"/>
      <c r="Q114" s="109"/>
      <c r="R114" s="109"/>
      <c r="S114" s="110"/>
      <c r="T114" s="115" t="s">
        <v>27</v>
      </c>
      <c r="U114" s="130"/>
      <c r="V114" s="131"/>
      <c r="W114" s="132"/>
      <c r="X114" s="143"/>
      <c r="Y114" s="144"/>
    </row>
    <row r="115" spans="5:25" ht="15" customHeight="1">
      <c r="E115" s="13"/>
      <c r="F115" s="71"/>
      <c r="G115" s="115"/>
      <c r="H115" s="108"/>
      <c r="I115" s="109"/>
      <c r="J115" s="109"/>
      <c r="K115" s="110"/>
      <c r="L115" s="108"/>
      <c r="M115" s="109"/>
      <c r="N115" s="109"/>
      <c r="O115" s="110"/>
      <c r="P115" s="108"/>
      <c r="Q115" s="109"/>
      <c r="R115" s="109"/>
      <c r="S115" s="110"/>
      <c r="T115" s="115"/>
      <c r="U115" s="130"/>
      <c r="V115" s="131"/>
      <c r="W115" s="132"/>
      <c r="X115" s="143"/>
      <c r="Y115" s="144"/>
    </row>
    <row r="116" spans="5:25" ht="15" customHeight="1">
      <c r="E116" s="13"/>
      <c r="F116" s="80" t="s">
        <v>15</v>
      </c>
      <c r="G116" s="116"/>
      <c r="H116" s="111"/>
      <c r="I116" s="112"/>
      <c r="J116" s="112"/>
      <c r="K116" s="113"/>
      <c r="L116" s="111"/>
      <c r="M116" s="112"/>
      <c r="N116" s="112"/>
      <c r="O116" s="113"/>
      <c r="P116" s="111"/>
      <c r="Q116" s="112"/>
      <c r="R116" s="112"/>
      <c r="S116" s="113"/>
      <c r="T116" s="116"/>
      <c r="U116" s="133"/>
      <c r="V116" s="134"/>
      <c r="W116" s="135"/>
      <c r="X116" s="141"/>
      <c r="Y116" s="142"/>
    </row>
    <row r="117" spans="5:25" ht="15" customHeight="1">
      <c r="E117" s="13"/>
      <c r="F117" s="71"/>
      <c r="G117" s="146" t="s">
        <v>411</v>
      </c>
      <c r="H117" s="155"/>
      <c r="I117" s="156"/>
      <c r="J117" s="156"/>
      <c r="K117" s="74"/>
      <c r="L117" s="155"/>
      <c r="M117" s="156"/>
      <c r="N117" s="156"/>
      <c r="O117" s="74"/>
      <c r="P117" s="155"/>
      <c r="Q117" s="156"/>
      <c r="R117" s="156"/>
      <c r="S117" s="74"/>
      <c r="T117" s="114" t="s">
        <v>28</v>
      </c>
      <c r="U117" s="127"/>
      <c r="V117" s="128"/>
      <c r="W117" s="129"/>
      <c r="X117" s="119"/>
      <c r="Y117" s="120"/>
    </row>
    <row r="118" spans="5:25" ht="15" customHeight="1">
      <c r="E118" s="13"/>
      <c r="F118" s="39" t="s">
        <v>16</v>
      </c>
      <c r="G118" s="115"/>
      <c r="H118" s="117"/>
      <c r="I118" s="118"/>
      <c r="J118" s="118"/>
      <c r="K118" s="75"/>
      <c r="L118" s="117"/>
      <c r="M118" s="118"/>
      <c r="N118" s="118"/>
      <c r="O118" s="75"/>
      <c r="P118" s="117"/>
      <c r="Q118" s="118"/>
      <c r="R118" s="118"/>
      <c r="S118" s="75"/>
      <c r="T118" s="115"/>
      <c r="U118" s="130"/>
      <c r="V118" s="131"/>
      <c r="W118" s="132"/>
      <c r="X118" s="143"/>
      <c r="Y118" s="144"/>
    </row>
    <row r="119" spans="5:25" ht="15" customHeight="1">
      <c r="E119" s="13"/>
      <c r="F119" s="10"/>
      <c r="G119" s="115"/>
      <c r="H119" s="117"/>
      <c r="I119" s="118"/>
      <c r="J119" s="118"/>
      <c r="K119" s="75"/>
      <c r="L119" s="117"/>
      <c r="M119" s="118"/>
      <c r="N119" s="118"/>
      <c r="O119" s="75"/>
      <c r="P119" s="117"/>
      <c r="Q119" s="118"/>
      <c r="R119" s="118"/>
      <c r="S119" s="75"/>
      <c r="T119" s="116"/>
      <c r="U119" s="133"/>
      <c r="V119" s="134"/>
      <c r="W119" s="135"/>
      <c r="X119" s="141"/>
      <c r="Y119" s="142"/>
    </row>
    <row r="120" spans="5:25" ht="15" customHeight="1">
      <c r="E120" s="13"/>
      <c r="F120" s="83" t="s">
        <v>387</v>
      </c>
      <c r="G120" s="115"/>
      <c r="H120" s="117"/>
      <c r="I120" s="118"/>
      <c r="J120" s="118"/>
      <c r="K120" s="75"/>
      <c r="L120" s="117"/>
      <c r="M120" s="118"/>
      <c r="N120" s="118"/>
      <c r="O120" s="75"/>
      <c r="P120" s="117"/>
      <c r="Q120" s="118"/>
      <c r="R120" s="118"/>
      <c r="S120" s="75"/>
      <c r="T120" s="114" t="s">
        <v>29</v>
      </c>
      <c r="U120" s="188" t="str">
        <f>IF(V114+V115+V116+W114+V117+V118+V119+W117=0,"",V114+V115+V116+W114+V117+V118+V119+W117)</f>
        <v/>
      </c>
      <c r="V120" s="189"/>
      <c r="W120" s="190"/>
      <c r="X120" s="119"/>
      <c r="Y120" s="120"/>
    </row>
    <row r="121" spans="5:25" ht="15" customHeight="1">
      <c r="E121" s="13"/>
      <c r="F121" s="10" t="str">
        <f>IF(OR($I$34="",F115="",F117=""),"",TEXT(WEEKDAY(DATE(1988+$I$34,F115,F117)),"aaa"))</f>
        <v/>
      </c>
      <c r="G121" s="115"/>
      <c r="H121" s="117"/>
      <c r="I121" s="118"/>
      <c r="J121" s="118"/>
      <c r="K121" s="75"/>
      <c r="L121" s="117"/>
      <c r="M121" s="118"/>
      <c r="N121" s="118"/>
      <c r="O121" s="75"/>
      <c r="P121" s="117"/>
      <c r="Q121" s="118"/>
      <c r="R121" s="118"/>
      <c r="S121" s="75"/>
      <c r="T121" s="115"/>
      <c r="U121" s="191"/>
      <c r="V121" s="192"/>
      <c r="W121" s="193"/>
      <c r="X121" s="143"/>
      <c r="Y121" s="144"/>
    </row>
    <row r="122" spans="5:25" ht="15" customHeight="1" thickBot="1">
      <c r="E122" s="13"/>
      <c r="F122" s="86" t="s">
        <v>388</v>
      </c>
      <c r="G122" s="138"/>
      <c r="H122" s="157"/>
      <c r="I122" s="158"/>
      <c r="J122" s="158"/>
      <c r="K122" s="76"/>
      <c r="L122" s="157"/>
      <c r="M122" s="158"/>
      <c r="N122" s="158"/>
      <c r="O122" s="76"/>
      <c r="P122" s="157"/>
      <c r="Q122" s="158"/>
      <c r="R122" s="158"/>
      <c r="S122" s="76"/>
      <c r="T122" s="138"/>
      <c r="U122" s="197"/>
      <c r="V122" s="198"/>
      <c r="W122" s="199"/>
      <c r="X122" s="139"/>
      <c r="Y122" s="140"/>
    </row>
    <row r="123" spans="5:25" ht="15" customHeight="1" thickTop="1">
      <c r="E123" s="13"/>
      <c r="F123" s="15"/>
      <c r="G123" s="114" t="s">
        <v>12</v>
      </c>
      <c r="H123" s="108"/>
      <c r="I123" s="109"/>
      <c r="J123" s="109"/>
      <c r="K123" s="110"/>
      <c r="L123" s="108"/>
      <c r="M123" s="109"/>
      <c r="N123" s="109"/>
      <c r="O123" s="110"/>
      <c r="P123" s="108"/>
      <c r="Q123" s="109"/>
      <c r="R123" s="109"/>
      <c r="S123" s="110"/>
      <c r="T123" s="115" t="s">
        <v>27</v>
      </c>
      <c r="U123" s="130"/>
      <c r="V123" s="131"/>
      <c r="W123" s="132"/>
      <c r="X123" s="143"/>
      <c r="Y123" s="144"/>
    </row>
    <row r="124" spans="5:25" ht="15" customHeight="1">
      <c r="E124" s="13"/>
      <c r="F124" s="71"/>
      <c r="G124" s="115"/>
      <c r="H124" s="108"/>
      <c r="I124" s="109"/>
      <c r="J124" s="109"/>
      <c r="K124" s="110"/>
      <c r="L124" s="108"/>
      <c r="M124" s="109"/>
      <c r="N124" s="109"/>
      <c r="O124" s="110"/>
      <c r="P124" s="108"/>
      <c r="Q124" s="109"/>
      <c r="R124" s="109"/>
      <c r="S124" s="110"/>
      <c r="T124" s="115"/>
      <c r="U124" s="130"/>
      <c r="V124" s="131"/>
      <c r="W124" s="132"/>
      <c r="X124" s="143"/>
      <c r="Y124" s="144"/>
    </row>
    <row r="125" spans="5:25" ht="15" customHeight="1">
      <c r="E125" s="13"/>
      <c r="F125" s="80" t="s">
        <v>15</v>
      </c>
      <c r="G125" s="116"/>
      <c r="H125" s="111"/>
      <c r="I125" s="112"/>
      <c r="J125" s="112"/>
      <c r="K125" s="113"/>
      <c r="L125" s="111"/>
      <c r="M125" s="112"/>
      <c r="N125" s="112"/>
      <c r="O125" s="113"/>
      <c r="P125" s="111"/>
      <c r="Q125" s="112"/>
      <c r="R125" s="112"/>
      <c r="S125" s="113"/>
      <c r="T125" s="116"/>
      <c r="U125" s="133"/>
      <c r="V125" s="134"/>
      <c r="W125" s="135"/>
      <c r="X125" s="141"/>
      <c r="Y125" s="142"/>
    </row>
    <row r="126" spans="5:25" ht="15" customHeight="1">
      <c r="E126" s="13"/>
      <c r="F126" s="71"/>
      <c r="G126" s="146" t="s">
        <v>411</v>
      </c>
      <c r="H126" s="155"/>
      <c r="I126" s="156"/>
      <c r="J126" s="156"/>
      <c r="K126" s="74"/>
      <c r="L126" s="155"/>
      <c r="M126" s="156"/>
      <c r="N126" s="156"/>
      <c r="O126" s="74"/>
      <c r="P126" s="155"/>
      <c r="Q126" s="156"/>
      <c r="R126" s="156"/>
      <c r="S126" s="74"/>
      <c r="T126" s="114" t="s">
        <v>28</v>
      </c>
      <c r="U126" s="127"/>
      <c r="V126" s="128"/>
      <c r="W126" s="129"/>
      <c r="X126" s="119"/>
      <c r="Y126" s="120"/>
    </row>
    <row r="127" spans="5:25" ht="15" customHeight="1">
      <c r="E127" s="13"/>
      <c r="F127" s="39" t="s">
        <v>16</v>
      </c>
      <c r="G127" s="115"/>
      <c r="H127" s="117"/>
      <c r="I127" s="118"/>
      <c r="J127" s="118"/>
      <c r="K127" s="75"/>
      <c r="L127" s="117"/>
      <c r="M127" s="118"/>
      <c r="N127" s="118"/>
      <c r="O127" s="75"/>
      <c r="P127" s="117"/>
      <c r="Q127" s="118"/>
      <c r="R127" s="118"/>
      <c r="S127" s="75"/>
      <c r="T127" s="115"/>
      <c r="U127" s="130"/>
      <c r="V127" s="131"/>
      <c r="W127" s="132"/>
      <c r="X127" s="143"/>
      <c r="Y127" s="144"/>
    </row>
    <row r="128" spans="5:25" ht="15" customHeight="1">
      <c r="E128" s="13"/>
      <c r="F128" s="10"/>
      <c r="G128" s="115"/>
      <c r="H128" s="117"/>
      <c r="I128" s="118"/>
      <c r="J128" s="118"/>
      <c r="K128" s="75"/>
      <c r="L128" s="117"/>
      <c r="M128" s="118"/>
      <c r="N128" s="118"/>
      <c r="O128" s="75"/>
      <c r="P128" s="117"/>
      <c r="Q128" s="118"/>
      <c r="R128" s="118"/>
      <c r="S128" s="75"/>
      <c r="T128" s="116"/>
      <c r="U128" s="133"/>
      <c r="V128" s="134"/>
      <c r="W128" s="135"/>
      <c r="X128" s="141"/>
      <c r="Y128" s="142"/>
    </row>
    <row r="129" spans="1:30" ht="15" customHeight="1">
      <c r="E129" s="13"/>
      <c r="F129" s="83" t="s">
        <v>387</v>
      </c>
      <c r="G129" s="115"/>
      <c r="H129" s="117"/>
      <c r="I129" s="118"/>
      <c r="J129" s="118"/>
      <c r="K129" s="75"/>
      <c r="L129" s="117"/>
      <c r="M129" s="118"/>
      <c r="N129" s="118"/>
      <c r="O129" s="75"/>
      <c r="P129" s="117"/>
      <c r="Q129" s="118"/>
      <c r="R129" s="118"/>
      <c r="S129" s="75"/>
      <c r="T129" s="114" t="s">
        <v>29</v>
      </c>
      <c r="U129" s="188" t="str">
        <f>IF(V123+V124+V125+W123+V126+V127+V128+W126=0,"",V123+V124+V125+W123+V126+V127+V128+W126)</f>
        <v/>
      </c>
      <c r="V129" s="189"/>
      <c r="W129" s="190"/>
      <c r="X129" s="119"/>
      <c r="Y129" s="120"/>
    </row>
    <row r="130" spans="1:30" ht="15" customHeight="1">
      <c r="E130" s="13"/>
      <c r="F130" s="10" t="str">
        <f>IF(OR($I$34="",F124="",F126=""),"",TEXT(WEEKDAY(DATE(1988+$I$34,F124,F126)),"aaa"))</f>
        <v/>
      </c>
      <c r="G130" s="115"/>
      <c r="H130" s="117"/>
      <c r="I130" s="118"/>
      <c r="J130" s="118"/>
      <c r="K130" s="75"/>
      <c r="L130" s="117"/>
      <c r="M130" s="118"/>
      <c r="N130" s="118"/>
      <c r="O130" s="75"/>
      <c r="P130" s="117"/>
      <c r="Q130" s="118"/>
      <c r="R130" s="118"/>
      <c r="S130" s="75"/>
      <c r="T130" s="115"/>
      <c r="U130" s="191"/>
      <c r="V130" s="192"/>
      <c r="W130" s="193"/>
      <c r="X130" s="143"/>
      <c r="Y130" s="144"/>
    </row>
    <row r="131" spans="1:30" ht="15" customHeight="1" thickBot="1">
      <c r="E131" s="13"/>
      <c r="F131" s="83" t="s">
        <v>388</v>
      </c>
      <c r="G131" s="115"/>
      <c r="H131" s="117"/>
      <c r="I131" s="187"/>
      <c r="J131" s="187"/>
      <c r="K131" s="77"/>
      <c r="L131" s="186"/>
      <c r="M131" s="187"/>
      <c r="N131" s="187"/>
      <c r="O131" s="77"/>
      <c r="P131" s="186"/>
      <c r="Q131" s="187"/>
      <c r="R131" s="187"/>
      <c r="S131" s="77"/>
      <c r="T131" s="182"/>
      <c r="U131" s="194"/>
      <c r="V131" s="195"/>
      <c r="W131" s="196"/>
      <c r="X131" s="141"/>
      <c r="Y131" s="142"/>
    </row>
    <row r="132" spans="1:30" ht="15" customHeight="1" thickBot="1">
      <c r="A132" s="63"/>
      <c r="B132" s="63"/>
      <c r="C132" s="63"/>
      <c r="D132" s="63"/>
      <c r="F132" s="79"/>
      <c r="G132" s="79"/>
      <c r="H132" s="79"/>
      <c r="AA132" s="63"/>
      <c r="AB132" s="63"/>
      <c r="AC132" s="63"/>
      <c r="AD132" s="63"/>
    </row>
    <row r="133" spans="1:30" ht="15" customHeight="1">
      <c r="N133" s="7"/>
      <c r="O133" s="7"/>
      <c r="P133" s="7"/>
    </row>
    <row r="134" spans="1:30" ht="15" customHeight="1">
      <c r="S134" s="7"/>
      <c r="T134" s="7"/>
      <c r="U134" s="7" t="str">
        <f>IF(U128+U131=0,"",U128+U131)</f>
        <v/>
      </c>
      <c r="V134" s="7"/>
      <c r="W134" s="7"/>
      <c r="X134" s="7"/>
      <c r="Y134" s="7"/>
      <c r="Z134" s="7"/>
    </row>
    <row r="135" spans="1:30" ht="7.5" customHeight="1">
      <c r="R135" s="54"/>
      <c r="S135" s="21"/>
      <c r="T135" s="21"/>
      <c r="U135" s="21"/>
      <c r="V135" s="24"/>
      <c r="W135" s="24"/>
      <c r="X135" s="24"/>
      <c r="Y135" s="24"/>
      <c r="Z135" s="54"/>
    </row>
    <row r="147" spans="21:24" ht="15" customHeight="1">
      <c r="U147" s="2" t="s">
        <v>453</v>
      </c>
      <c r="X147" s="2" t="s">
        <v>454</v>
      </c>
    </row>
    <row r="155" spans="21:24" ht="15" customHeight="1">
      <c r="U155" s="2" t="str">
        <f>IF(U149+U152=0,"",U149+U152)</f>
        <v/>
      </c>
    </row>
    <row r="164" spans="21:21" ht="15" customHeight="1">
      <c r="U164" s="2" t="str">
        <f>IF(U158+U161=0,"",U158+U161)</f>
        <v/>
      </c>
    </row>
    <row r="173" spans="21:21" ht="15" customHeight="1">
      <c r="U173" s="2" t="str">
        <f>IF(U167+U170=0,"",U167+U170)</f>
        <v/>
      </c>
    </row>
    <row r="182" spans="21:21" ht="15" customHeight="1">
      <c r="U182" s="2" t="str">
        <f>IF(U176+U179=0,"",U176+U179)</f>
        <v/>
      </c>
    </row>
    <row r="191" spans="21:21" ht="15" customHeight="1">
      <c r="U191" s="2" t="str">
        <f>IF(U185+U188=0,"",U185+U188)</f>
        <v/>
      </c>
    </row>
    <row r="204" spans="21:24" ht="15" customHeight="1">
      <c r="U204" s="2" t="s">
        <v>453</v>
      </c>
      <c r="X204" s="2" t="s">
        <v>454</v>
      </c>
    </row>
    <row r="212" spans="21:21" ht="15" customHeight="1">
      <c r="U212" s="2" t="str">
        <f>IF(U206+U209=0,"",U206+U209)</f>
        <v/>
      </c>
    </row>
    <row r="221" spans="21:21" ht="15" customHeight="1">
      <c r="U221" s="2" t="str">
        <f>IF(U215+U218=0,"",U215+U218)</f>
        <v/>
      </c>
    </row>
    <row r="230" spans="21:21" ht="15" customHeight="1">
      <c r="U230" s="2" t="str">
        <f>IF(U224+U227=0,"",U224+U227)</f>
        <v/>
      </c>
    </row>
    <row r="239" spans="21:21" ht="15" customHeight="1">
      <c r="U239" s="2" t="str">
        <f>IF(U233+U236=0,"",U233+U236)</f>
        <v/>
      </c>
    </row>
    <row r="248" spans="21:21" ht="15" customHeight="1">
      <c r="U248" s="2" t="str">
        <f>IF(U242+U245=0,"",U242+U245)</f>
        <v/>
      </c>
    </row>
  </sheetData>
  <sheetProtection formatCells="0"/>
  <mergeCells count="389">
    <mergeCell ref="U126:W128"/>
    <mergeCell ref="U74:V74"/>
    <mergeCell ref="U90:W92"/>
    <mergeCell ref="U96:W98"/>
    <mergeCell ref="U99:W101"/>
    <mergeCell ref="U105:W107"/>
    <mergeCell ref="U108:W110"/>
    <mergeCell ref="U114:W116"/>
    <mergeCell ref="U117:W119"/>
    <mergeCell ref="U123:W125"/>
    <mergeCell ref="X131:Y131"/>
    <mergeCell ref="O74:P74"/>
    <mergeCell ref="T93:T95"/>
    <mergeCell ref="V80:Y80"/>
    <mergeCell ref="T123:T125"/>
    <mergeCell ref="T126:T128"/>
    <mergeCell ref="T80:U80"/>
    <mergeCell ref="X115:Y115"/>
    <mergeCell ref="P108:R108"/>
    <mergeCell ref="X123:Y123"/>
    <mergeCell ref="X124:Y124"/>
    <mergeCell ref="X114:Y114"/>
    <mergeCell ref="X118:Y118"/>
    <mergeCell ref="X121:Y121"/>
    <mergeCell ref="X117:Y117"/>
    <mergeCell ref="X125:Y125"/>
    <mergeCell ref="U129:W131"/>
    <mergeCell ref="X130:Y130"/>
    <mergeCell ref="X129:Y129"/>
    <mergeCell ref="X128:Y128"/>
    <mergeCell ref="X126:Y126"/>
    <mergeCell ref="X127:Y127"/>
    <mergeCell ref="X119:Y119"/>
    <mergeCell ref="T117:T119"/>
    <mergeCell ref="H129:J129"/>
    <mergeCell ref="L129:N129"/>
    <mergeCell ref="P129:R129"/>
    <mergeCell ref="H131:J131"/>
    <mergeCell ref="T58:T60"/>
    <mergeCell ref="T61:T63"/>
    <mergeCell ref="T64:T66"/>
    <mergeCell ref="T96:T98"/>
    <mergeCell ref="T67:T69"/>
    <mergeCell ref="P118:R118"/>
    <mergeCell ref="P122:R122"/>
    <mergeCell ref="T114:T116"/>
    <mergeCell ref="T129:T131"/>
    <mergeCell ref="L121:N121"/>
    <mergeCell ref="P121:R121"/>
    <mergeCell ref="L122:N122"/>
    <mergeCell ref="H117:J117"/>
    <mergeCell ref="L117:N117"/>
    <mergeCell ref="P117:R117"/>
    <mergeCell ref="H108:J108"/>
    <mergeCell ref="L103:N103"/>
    <mergeCell ref="P103:R103"/>
    <mergeCell ref="P93:R93"/>
    <mergeCell ref="H114:K116"/>
    <mergeCell ref="H126:J126"/>
    <mergeCell ref="L126:N126"/>
    <mergeCell ref="P126:R126"/>
    <mergeCell ref="H123:K125"/>
    <mergeCell ref="L123:O125"/>
    <mergeCell ref="P123:S125"/>
    <mergeCell ref="H130:J130"/>
    <mergeCell ref="L130:N130"/>
    <mergeCell ref="X120:Y120"/>
    <mergeCell ref="X122:Y122"/>
    <mergeCell ref="H120:J120"/>
    <mergeCell ref="L120:N120"/>
    <mergeCell ref="P120:R120"/>
    <mergeCell ref="U120:W122"/>
    <mergeCell ref="H122:J122"/>
    <mergeCell ref="T120:T122"/>
    <mergeCell ref="H121:J121"/>
    <mergeCell ref="H127:J127"/>
    <mergeCell ref="L127:N127"/>
    <mergeCell ref="P127:R127"/>
    <mergeCell ref="P130:R130"/>
    <mergeCell ref="H128:J128"/>
    <mergeCell ref="L128:N128"/>
    <mergeCell ref="P128:R128"/>
    <mergeCell ref="H119:J119"/>
    <mergeCell ref="L119:N119"/>
    <mergeCell ref="P119:R119"/>
    <mergeCell ref="H118:J118"/>
    <mergeCell ref="L118:N118"/>
    <mergeCell ref="X109:Y109"/>
    <mergeCell ref="X113:Y113"/>
    <mergeCell ref="X116:Y116"/>
    <mergeCell ref="L113:N113"/>
    <mergeCell ref="X111:Y111"/>
    <mergeCell ref="H112:J112"/>
    <mergeCell ref="L112:N112"/>
    <mergeCell ref="P112:R112"/>
    <mergeCell ref="X112:Y112"/>
    <mergeCell ref="H111:J111"/>
    <mergeCell ref="U111:W113"/>
    <mergeCell ref="H113:J113"/>
    <mergeCell ref="P113:R113"/>
    <mergeCell ref="T111:T113"/>
    <mergeCell ref="L111:N111"/>
    <mergeCell ref="P111:R111"/>
    <mergeCell ref="L114:O116"/>
    <mergeCell ref="P114:S116"/>
    <mergeCell ref="P110:R110"/>
    <mergeCell ref="H105:K107"/>
    <mergeCell ref="L105:O107"/>
    <mergeCell ref="P105:S107"/>
    <mergeCell ref="T105:T107"/>
    <mergeCell ref="X110:Y110"/>
    <mergeCell ref="X99:Y99"/>
    <mergeCell ref="X102:Y102"/>
    <mergeCell ref="H101:J101"/>
    <mergeCell ref="L101:N101"/>
    <mergeCell ref="P101:R101"/>
    <mergeCell ref="H99:J99"/>
    <mergeCell ref="X105:Y105"/>
    <mergeCell ref="X106:Y106"/>
    <mergeCell ref="X107:Y107"/>
    <mergeCell ref="H110:J110"/>
    <mergeCell ref="L110:N110"/>
    <mergeCell ref="T108:T110"/>
    <mergeCell ref="L108:N108"/>
    <mergeCell ref="X108:Y108"/>
    <mergeCell ref="H109:J109"/>
    <mergeCell ref="L109:N109"/>
    <mergeCell ref="P109:R109"/>
    <mergeCell ref="P99:R99"/>
    <mergeCell ref="X104:Y104"/>
    <mergeCell ref="X101:Y101"/>
    <mergeCell ref="T99:T101"/>
    <mergeCell ref="H102:J102"/>
    <mergeCell ref="L102:N102"/>
    <mergeCell ref="P102:R102"/>
    <mergeCell ref="U102:W104"/>
    <mergeCell ref="H104:J104"/>
    <mergeCell ref="T102:T104"/>
    <mergeCell ref="H103:J103"/>
    <mergeCell ref="H100:J100"/>
    <mergeCell ref="L100:N100"/>
    <mergeCell ref="P100:R100"/>
    <mergeCell ref="X100:Y100"/>
    <mergeCell ref="X103:Y103"/>
    <mergeCell ref="L104:N104"/>
    <mergeCell ref="P104:R104"/>
    <mergeCell ref="L99:N99"/>
    <mergeCell ref="H95:J95"/>
    <mergeCell ref="H96:K98"/>
    <mergeCell ref="L96:O98"/>
    <mergeCell ref="P96:S98"/>
    <mergeCell ref="L93:N93"/>
    <mergeCell ref="X93:Y93"/>
    <mergeCell ref="H94:J94"/>
    <mergeCell ref="L94:N94"/>
    <mergeCell ref="P94:R94"/>
    <mergeCell ref="X94:Y94"/>
    <mergeCell ref="H93:J93"/>
    <mergeCell ref="H90:J90"/>
    <mergeCell ref="L90:N90"/>
    <mergeCell ref="P90:R90"/>
    <mergeCell ref="T90:T92"/>
    <mergeCell ref="H91:J91"/>
    <mergeCell ref="P91:R91"/>
    <mergeCell ref="H92:J92"/>
    <mergeCell ref="L92:N92"/>
    <mergeCell ref="P92:R92"/>
    <mergeCell ref="L87:O89"/>
    <mergeCell ref="U85:W86"/>
    <mergeCell ref="U87:W89"/>
    <mergeCell ref="X74:Y74"/>
    <mergeCell ref="L72:N72"/>
    <mergeCell ref="X92:Y92"/>
    <mergeCell ref="X97:Y97"/>
    <mergeCell ref="X98:Y98"/>
    <mergeCell ref="L95:N95"/>
    <mergeCell ref="X90:Y90"/>
    <mergeCell ref="X91:Y91"/>
    <mergeCell ref="X95:Y95"/>
    <mergeCell ref="X96:Y96"/>
    <mergeCell ref="P95:R95"/>
    <mergeCell ref="U93:W95"/>
    <mergeCell ref="T49:T51"/>
    <mergeCell ref="T52:T54"/>
    <mergeCell ref="T55:T57"/>
    <mergeCell ref="T70:T72"/>
    <mergeCell ref="P58:R58"/>
    <mergeCell ref="P59:R59"/>
    <mergeCell ref="P71:R71"/>
    <mergeCell ref="X88:Y88"/>
    <mergeCell ref="X89:Y89"/>
    <mergeCell ref="T87:T89"/>
    <mergeCell ref="W82:Y82"/>
    <mergeCell ref="U70:W72"/>
    <mergeCell ref="P86:S86"/>
    <mergeCell ref="P85:S85"/>
    <mergeCell ref="X85:Y86"/>
    <mergeCell ref="H37:L39"/>
    <mergeCell ref="O39:Q39"/>
    <mergeCell ref="H52:J52"/>
    <mergeCell ref="X55:Y55"/>
    <mergeCell ref="P52:R52"/>
    <mergeCell ref="P53:R53"/>
    <mergeCell ref="U52:W54"/>
    <mergeCell ref="U61:W63"/>
    <mergeCell ref="P55:S57"/>
    <mergeCell ref="X53:Y53"/>
    <mergeCell ref="X54:Y54"/>
    <mergeCell ref="X62:Y62"/>
    <mergeCell ref="X58:Y58"/>
    <mergeCell ref="U58:W60"/>
    <mergeCell ref="X63:Y63"/>
    <mergeCell ref="X59:Y59"/>
    <mergeCell ref="H60:J60"/>
    <mergeCell ref="H61:J61"/>
    <mergeCell ref="P54:R54"/>
    <mergeCell ref="L53:N53"/>
    <mergeCell ref="L54:N54"/>
    <mergeCell ref="P51:R51"/>
    <mergeCell ref="P61:R61"/>
    <mergeCell ref="P63:R63"/>
    <mergeCell ref="U25:Y25"/>
    <mergeCell ref="H32:Y32"/>
    <mergeCell ref="N28:P28"/>
    <mergeCell ref="H28:I28"/>
    <mergeCell ref="K28:L28"/>
    <mergeCell ref="R38:S38"/>
    <mergeCell ref="R39:S39"/>
    <mergeCell ref="F31:G31"/>
    <mergeCell ref="F37:G37"/>
    <mergeCell ref="F33:G33"/>
    <mergeCell ref="F32:G32"/>
    <mergeCell ref="F36:G36"/>
    <mergeCell ref="F34:G35"/>
    <mergeCell ref="F38:G38"/>
    <mergeCell ref="P37:Y37"/>
    <mergeCell ref="H31:Y31"/>
    <mergeCell ref="R36:Y36"/>
    <mergeCell ref="T34:W35"/>
    <mergeCell ref="X34:Y35"/>
    <mergeCell ref="H36:L36"/>
    <mergeCell ref="N36:O36"/>
    <mergeCell ref="N37:O37"/>
    <mergeCell ref="L30:P30"/>
    <mergeCell ref="X39:Y39"/>
    <mergeCell ref="X46:Y46"/>
    <mergeCell ref="X47:Y47"/>
    <mergeCell ref="S25:T25"/>
    <mergeCell ref="Q28:S28"/>
    <mergeCell ref="F42:G42"/>
    <mergeCell ref="F43:G43"/>
    <mergeCell ref="R40:Y40"/>
    <mergeCell ref="U39:W39"/>
    <mergeCell ref="F39:G39"/>
    <mergeCell ref="P44:S44"/>
    <mergeCell ref="F30:G30"/>
    <mergeCell ref="J30:K30"/>
    <mergeCell ref="O43:Q43"/>
    <mergeCell ref="X44:Y45"/>
    <mergeCell ref="O38:Q38"/>
    <mergeCell ref="N41:O41"/>
    <mergeCell ref="T38:Y38"/>
    <mergeCell ref="U43:W43"/>
    <mergeCell ref="H33:Y33"/>
    <mergeCell ref="Q30:R30"/>
    <mergeCell ref="H30:I30"/>
    <mergeCell ref="F41:G41"/>
    <mergeCell ref="F40:G40"/>
    <mergeCell ref="T42:Y42"/>
    <mergeCell ref="L59:N59"/>
    <mergeCell ref="P60:R60"/>
    <mergeCell ref="N40:O40"/>
    <mergeCell ref="L49:N49"/>
    <mergeCell ref="L46:O48"/>
    <mergeCell ref="P46:S48"/>
    <mergeCell ref="H46:K48"/>
    <mergeCell ref="H44:K44"/>
    <mergeCell ref="H49:J49"/>
    <mergeCell ref="H40:L40"/>
    <mergeCell ref="P41:Y41"/>
    <mergeCell ref="H41:L43"/>
    <mergeCell ref="R42:S42"/>
    <mergeCell ref="O42:Q42"/>
    <mergeCell ref="L45:O45"/>
    <mergeCell ref="P45:S45"/>
    <mergeCell ref="X43:Y43"/>
    <mergeCell ref="L44:O44"/>
    <mergeCell ref="H45:K45"/>
    <mergeCell ref="U44:W45"/>
    <mergeCell ref="P49:R49"/>
    <mergeCell ref="U46:W48"/>
    <mergeCell ref="U49:W51"/>
    <mergeCell ref="T46:T48"/>
    <mergeCell ref="L60:N60"/>
    <mergeCell ref="L61:N61"/>
    <mergeCell ref="L55:O57"/>
    <mergeCell ref="H50:J50"/>
    <mergeCell ref="H51:J51"/>
    <mergeCell ref="R43:S43"/>
    <mergeCell ref="X61:Y61"/>
    <mergeCell ref="X56:Y56"/>
    <mergeCell ref="X57:Y57"/>
    <mergeCell ref="X60:Y60"/>
    <mergeCell ref="L50:N50"/>
    <mergeCell ref="L51:N51"/>
    <mergeCell ref="H54:J54"/>
    <mergeCell ref="H53:J53"/>
    <mergeCell ref="H55:K57"/>
    <mergeCell ref="P50:R50"/>
    <mergeCell ref="U55:W57"/>
    <mergeCell ref="X48:Y48"/>
    <mergeCell ref="X49:Y49"/>
    <mergeCell ref="X51:Y51"/>
    <mergeCell ref="X52:Y52"/>
    <mergeCell ref="X50:Y50"/>
    <mergeCell ref="L52:N52"/>
    <mergeCell ref="L58:N58"/>
    <mergeCell ref="L62:N62"/>
    <mergeCell ref="H83:Y83"/>
    <mergeCell ref="T82:V82"/>
    <mergeCell ref="X67:Y67"/>
    <mergeCell ref="X68:Y68"/>
    <mergeCell ref="X69:Y69"/>
    <mergeCell ref="X64:Y64"/>
    <mergeCell ref="X65:Y65"/>
    <mergeCell ref="L64:O66"/>
    <mergeCell ref="H68:J68"/>
    <mergeCell ref="L67:N67"/>
    <mergeCell ref="L68:N68"/>
    <mergeCell ref="H62:J62"/>
    <mergeCell ref="H67:J67"/>
    <mergeCell ref="H64:K66"/>
    <mergeCell ref="X72:Y72"/>
    <mergeCell ref="X70:Y70"/>
    <mergeCell ref="X71:Y71"/>
    <mergeCell ref="U64:W66"/>
    <mergeCell ref="U67:W69"/>
    <mergeCell ref="P69:R69"/>
    <mergeCell ref="P70:R70"/>
    <mergeCell ref="P67:R67"/>
    <mergeCell ref="P68:R68"/>
    <mergeCell ref="F22:G23"/>
    <mergeCell ref="H22:K23"/>
    <mergeCell ref="L22:M23"/>
    <mergeCell ref="N22:R23"/>
    <mergeCell ref="F83:G83"/>
    <mergeCell ref="F73:M75"/>
    <mergeCell ref="G46:G48"/>
    <mergeCell ref="G49:G54"/>
    <mergeCell ref="G55:G57"/>
    <mergeCell ref="G58:G63"/>
    <mergeCell ref="H69:J69"/>
    <mergeCell ref="H70:J70"/>
    <mergeCell ref="H71:J71"/>
    <mergeCell ref="H72:J72"/>
    <mergeCell ref="H58:J58"/>
    <mergeCell ref="H59:J59"/>
    <mergeCell ref="L63:N63"/>
    <mergeCell ref="P62:R62"/>
    <mergeCell ref="P72:R72"/>
    <mergeCell ref="L69:N69"/>
    <mergeCell ref="L70:N70"/>
    <mergeCell ref="L71:N71"/>
    <mergeCell ref="R74:S74"/>
    <mergeCell ref="H63:J63"/>
    <mergeCell ref="G64:G66"/>
    <mergeCell ref="G67:G72"/>
    <mergeCell ref="X66:Y66"/>
    <mergeCell ref="X87:Y87"/>
    <mergeCell ref="G87:G89"/>
    <mergeCell ref="G90:G95"/>
    <mergeCell ref="G123:G125"/>
    <mergeCell ref="G126:G131"/>
    <mergeCell ref="L131:N131"/>
    <mergeCell ref="P131:R131"/>
    <mergeCell ref="G105:G107"/>
    <mergeCell ref="G108:G113"/>
    <mergeCell ref="G114:G116"/>
    <mergeCell ref="G117:G122"/>
    <mergeCell ref="G96:G98"/>
    <mergeCell ref="G99:G104"/>
    <mergeCell ref="L91:N91"/>
    <mergeCell ref="P87:S89"/>
    <mergeCell ref="P64:S66"/>
    <mergeCell ref="H86:K86"/>
    <mergeCell ref="L86:O86"/>
    <mergeCell ref="H85:K85"/>
    <mergeCell ref="L85:O85"/>
    <mergeCell ref="H87:K89"/>
  </mergeCells>
  <phoneticPr fontId="2"/>
  <dataValidations count="20">
    <dataValidation type="list" allowBlank="1" showInputMessage="1" showErrorMessage="1" sqref="V26 K34:K35 V30" xr:uid="{00000000-0002-0000-0300-000000000000}">
      <formula1>月</formula1>
    </dataValidation>
    <dataValidation type="list" allowBlank="1" showInputMessage="1" sqref="L30" xr:uid="{00000000-0002-0000-0300-000001000000}">
      <formula1>支払区分</formula1>
    </dataValidation>
    <dataValidation type="list" allowBlank="1" showInputMessage="1" sqref="H30:I30" xr:uid="{00000000-0002-0000-0300-000002000000}">
      <formula1>地域コード</formula1>
    </dataValidation>
    <dataValidation type="list" allowBlank="1" showInputMessage="1" showErrorMessage="1" sqref="Q34:Q35" xr:uid="{00000000-0002-0000-0300-000003000000}">
      <formula1>時</formula1>
    </dataValidation>
    <dataValidation type="list" showInputMessage="1" showErrorMessage="1" sqref="J28" xr:uid="{00000000-0002-0000-0300-000004000000}">
      <formula1>団体区分</formula1>
    </dataValidation>
    <dataValidation type="list" showInputMessage="1" showErrorMessage="1" sqref="M28" xr:uid="{00000000-0002-0000-0300-000005000000}">
      <formula1>目的区分</formula1>
    </dataValidation>
    <dataValidation type="list" allowBlank="1" showInputMessage="1" sqref="H49:J54 H99:J104 H90:J95 H67:J72 H58:J63 H126:J131 H117:J122 H108:J113" xr:uid="{00000000-0002-0000-0300-000006000000}">
      <formula1>午前</formula1>
    </dataValidation>
    <dataValidation type="list" allowBlank="1" showInputMessage="1" sqref="I34:I35 T26 T30" xr:uid="{00000000-0002-0000-0300-000007000000}">
      <formula1>年</formula1>
    </dataValidation>
    <dataValidation type="list" allowBlank="1" showInputMessage="1" showErrorMessage="1" sqref="M34:M35 X26 X30" xr:uid="{00000000-0002-0000-0300-000008000000}">
      <formula1>日</formula1>
    </dataValidation>
    <dataValidation type="list" allowBlank="1" showInputMessage="1" sqref="F99 F90 F67 F58 F49 F126 F117 F108" xr:uid="{00000000-0002-0000-0300-000009000000}">
      <formula1>日</formula1>
    </dataValidation>
    <dataValidation type="list" allowBlank="1" showInputMessage="1" sqref="N37:O37 N41:O41" xr:uid="{00000000-0002-0000-0300-00000A000000}">
      <formula1>都道府県</formula1>
    </dataValidation>
    <dataValidation type="list" allowBlank="1" showInputMessage="1" sqref="F47 F97 F88 F65 F56 F124 F115 F106" xr:uid="{00000000-0002-0000-0300-00000B000000}">
      <formula1>月</formula1>
    </dataValidation>
    <dataValidation type="list" allowBlank="1" showInputMessage="1" sqref="L49:N54 L99:N104 L90:N95 L67:N72 L58:N63 L126:N131 L117:N122 L108:N113" xr:uid="{00000000-0002-0000-0300-00000C000000}">
      <formula1>午後</formula1>
    </dataValidation>
    <dataValidation type="list" allowBlank="1" showInputMessage="1" sqref="P49:R54 P99:R104 P90:R95 P67:R72 P58:R63 P126:R131 P117:R122 P108:R113" xr:uid="{00000000-0002-0000-0300-00000D000000}">
      <formula1>夜間</formula1>
    </dataValidation>
    <dataValidation type="list" allowBlank="1" showInputMessage="1" sqref="K49:K54 O99:O104 K90:K95 S90:S95 O90:O95 K67:K72 S67:S72 O67:O72 K58:K63 S58:S63 O58:O63 S49:S54 O49:O54 K126:K131 S126:S131 O126:O131 K117:K122 S117:S122 O117:O122 K108:K113 S108:S113 O108:O113 K99:K104 S99:S104" xr:uid="{00000000-0002-0000-0300-00000E000000}">
      <formula1>数</formula1>
    </dataValidation>
    <dataValidation type="list" allowBlank="1" showInputMessage="1" sqref="Y78" xr:uid="{00000000-0002-0000-0300-00000F000000}">
      <formula1>ページ</formula1>
    </dataValidation>
    <dataValidation type="list" allowBlank="1" showInputMessage="1" sqref="R42:S43 X43:Y43 X39:Y39 R38:S39" xr:uid="{00000000-0002-0000-0300-000010000000}">
      <formula1>電話区分</formula1>
    </dataValidation>
    <dataValidation type="list" allowBlank="1" showInputMessage="1" sqref="F43:G43 F39:G39" xr:uid="{00000000-0002-0000-0300-000011000000}">
      <formula1>"　,(兼)申込者"</formula1>
    </dataValidation>
    <dataValidation type="list" allowBlank="1" showInputMessage="1" sqref="F38:G38" xr:uid="{00000000-0002-0000-0300-000012000000}">
      <formula1>"　,(兼)引率責任者"</formula1>
    </dataValidation>
    <dataValidation allowBlank="1" showInputMessage="1" sqref="X34:Y35" xr:uid="{07A474E5-62F2-4606-973A-1D251027554E}"/>
  </dataValidations>
  <pageMargins left="0.62992125984251968" right="0.47244094488188981" top="0.47244094488188981" bottom="0.39370078740157483" header="0.51181102362204722" footer="0.51181102362204722"/>
  <pageSetup paperSize="9" orientation="portrait" r:id="rId1"/>
  <headerFooter alignWithMargins="0"/>
  <rowBreaks count="2" manualBreakCount="2">
    <brk id="75" min="4" max="25" man="1"/>
    <brk id="132" min="4" max="25"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2"/>
  </sheetPr>
  <dimension ref="A1:C3"/>
  <sheetViews>
    <sheetView workbookViewId="0"/>
  </sheetViews>
  <sheetFormatPr defaultRowHeight="13.5"/>
  <sheetData>
    <row r="1" spans="1:3">
      <c r="A1" s="14"/>
      <c r="B1" s="14" t="s">
        <v>152</v>
      </c>
      <c r="C1" s="14" t="s">
        <v>153</v>
      </c>
    </row>
    <row r="2" spans="1:3">
      <c r="A2" s="14" t="s">
        <v>319</v>
      </c>
      <c r="B2" s="60">
        <v>1500</v>
      </c>
      <c r="C2" s="60">
        <v>3000</v>
      </c>
    </row>
    <row r="3" spans="1:3">
      <c r="A3" s="14" t="s">
        <v>320</v>
      </c>
      <c r="B3" s="60">
        <v>2400</v>
      </c>
      <c r="C3" s="60">
        <v>4800</v>
      </c>
    </row>
  </sheetData>
  <phoneticPr fontId="2"/>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22"/>
  </sheetPr>
  <dimension ref="A1:M95"/>
  <sheetViews>
    <sheetView topLeftCell="A45" workbookViewId="0">
      <selection activeCell="L68" sqref="L68"/>
    </sheetView>
  </sheetViews>
  <sheetFormatPr defaultRowHeight="13.5"/>
  <cols>
    <col min="1" max="1" width="23.25" bestFit="1" customWidth="1"/>
    <col min="11" max="13" width="23.25" bestFit="1" customWidth="1"/>
  </cols>
  <sheetData>
    <row r="1" spans="1:13">
      <c r="A1" s="46"/>
      <c r="B1" s="46" t="s">
        <v>177</v>
      </c>
      <c r="C1" s="47"/>
      <c r="D1" s="47"/>
      <c r="E1" s="48"/>
      <c r="F1" s="46" t="s">
        <v>153</v>
      </c>
      <c r="G1" s="47"/>
      <c r="H1" s="47"/>
      <c r="I1" s="48"/>
    </row>
    <row r="2" spans="1:13">
      <c r="A2" s="49"/>
      <c r="B2" s="14" t="s">
        <v>9</v>
      </c>
      <c r="C2" s="14" t="s">
        <v>10</v>
      </c>
      <c r="D2" s="14" t="s">
        <v>11</v>
      </c>
      <c r="E2" s="14" t="s">
        <v>178</v>
      </c>
      <c r="F2" s="14" t="s">
        <v>9</v>
      </c>
      <c r="G2" s="14" t="s">
        <v>10</v>
      </c>
      <c r="H2" s="14" t="s">
        <v>11</v>
      </c>
      <c r="I2" s="14" t="s">
        <v>178</v>
      </c>
      <c r="K2" t="s">
        <v>9</v>
      </c>
      <c r="L2" t="s">
        <v>10</v>
      </c>
      <c r="M2" t="s">
        <v>11</v>
      </c>
    </row>
    <row r="3" spans="1:13">
      <c r="A3" s="14"/>
      <c r="B3" s="14"/>
      <c r="C3" s="14"/>
      <c r="D3" s="14"/>
      <c r="E3" s="14"/>
      <c r="F3" s="14"/>
      <c r="G3" s="14"/>
      <c r="H3" s="14"/>
      <c r="I3" s="14"/>
    </row>
    <row r="4" spans="1:13">
      <c r="A4" s="14" t="s">
        <v>195</v>
      </c>
      <c r="B4" s="60"/>
      <c r="C4" s="60"/>
      <c r="D4" s="60"/>
      <c r="E4" s="60"/>
      <c r="F4" s="60"/>
      <c r="G4" s="60"/>
      <c r="H4" s="60"/>
      <c r="I4" s="60"/>
      <c r="K4" t="s">
        <v>195</v>
      </c>
      <c r="L4" t="s">
        <v>195</v>
      </c>
      <c r="M4" t="s">
        <v>195</v>
      </c>
    </row>
    <row r="5" spans="1:13">
      <c r="A5" s="14" t="s">
        <v>196</v>
      </c>
      <c r="B5" s="60">
        <v>7100</v>
      </c>
      <c r="C5" s="60">
        <v>8100</v>
      </c>
      <c r="D5" s="60">
        <v>8100</v>
      </c>
      <c r="E5" s="60" t="s">
        <v>179</v>
      </c>
      <c r="F5" s="60">
        <v>14200</v>
      </c>
      <c r="G5" s="60">
        <v>16200</v>
      </c>
      <c r="H5" s="60">
        <v>16200</v>
      </c>
      <c r="I5" s="60" t="s">
        <v>179</v>
      </c>
      <c r="K5" t="s">
        <v>196</v>
      </c>
      <c r="L5" t="s">
        <v>196</v>
      </c>
      <c r="M5" t="s">
        <v>196</v>
      </c>
    </row>
    <row r="6" spans="1:13">
      <c r="A6" s="14" t="s">
        <v>154</v>
      </c>
      <c r="B6" s="60">
        <v>5500</v>
      </c>
      <c r="C6" s="60">
        <v>6300</v>
      </c>
      <c r="D6" s="60">
        <v>6300</v>
      </c>
      <c r="E6" s="60" t="s">
        <v>179</v>
      </c>
      <c r="F6" s="60">
        <v>11000</v>
      </c>
      <c r="G6" s="60">
        <v>12600</v>
      </c>
      <c r="H6" s="60">
        <v>12600</v>
      </c>
      <c r="I6" s="60" t="s">
        <v>179</v>
      </c>
      <c r="K6" t="s">
        <v>154</v>
      </c>
      <c r="L6" t="s">
        <v>154</v>
      </c>
      <c r="M6" t="s">
        <v>154</v>
      </c>
    </row>
    <row r="7" spans="1:13">
      <c r="A7" s="14" t="s">
        <v>180</v>
      </c>
      <c r="B7" s="60">
        <v>5500</v>
      </c>
      <c r="C7" s="60">
        <v>6300</v>
      </c>
      <c r="D7" s="60">
        <v>6300</v>
      </c>
      <c r="E7" s="60" t="s">
        <v>179</v>
      </c>
      <c r="F7" s="60">
        <v>11000</v>
      </c>
      <c r="G7" s="60">
        <v>12600</v>
      </c>
      <c r="H7" s="60">
        <v>12600</v>
      </c>
      <c r="I7" s="60" t="s">
        <v>179</v>
      </c>
      <c r="K7" t="s">
        <v>180</v>
      </c>
      <c r="L7" t="s">
        <v>180</v>
      </c>
      <c r="M7" t="s">
        <v>180</v>
      </c>
    </row>
    <row r="8" spans="1:13">
      <c r="A8" s="14" t="s">
        <v>155</v>
      </c>
      <c r="B8" s="60">
        <v>4300</v>
      </c>
      <c r="C8" s="60">
        <v>4900</v>
      </c>
      <c r="D8" s="60">
        <v>4900</v>
      </c>
      <c r="E8" s="60" t="s">
        <v>179</v>
      </c>
      <c r="F8" s="60">
        <v>8600</v>
      </c>
      <c r="G8" s="60">
        <v>9800</v>
      </c>
      <c r="H8" s="60">
        <v>9800</v>
      </c>
      <c r="I8" s="60" t="s">
        <v>179</v>
      </c>
      <c r="K8" t="s">
        <v>155</v>
      </c>
      <c r="L8" t="s">
        <v>155</v>
      </c>
      <c r="M8" t="s">
        <v>155</v>
      </c>
    </row>
    <row r="9" spans="1:13">
      <c r="A9" s="14" t="s">
        <v>156</v>
      </c>
      <c r="B9" s="60">
        <v>3500</v>
      </c>
      <c r="C9" s="60">
        <v>4000</v>
      </c>
      <c r="D9" s="60">
        <v>4000</v>
      </c>
      <c r="E9" s="60" t="s">
        <v>179</v>
      </c>
      <c r="F9" s="60">
        <v>7000</v>
      </c>
      <c r="G9" s="60">
        <v>8000</v>
      </c>
      <c r="H9" s="60">
        <v>8000</v>
      </c>
      <c r="I9" s="60" t="s">
        <v>179</v>
      </c>
      <c r="K9" t="s">
        <v>156</v>
      </c>
      <c r="L9" t="s">
        <v>156</v>
      </c>
      <c r="M9" t="s">
        <v>156</v>
      </c>
    </row>
    <row r="10" spans="1:13">
      <c r="A10" s="14" t="s">
        <v>157</v>
      </c>
      <c r="B10" s="60">
        <v>2200</v>
      </c>
      <c r="C10" s="60">
        <v>2500</v>
      </c>
      <c r="D10" s="60">
        <v>2500</v>
      </c>
      <c r="E10" s="60" t="s">
        <v>179</v>
      </c>
      <c r="F10" s="60">
        <v>4400</v>
      </c>
      <c r="G10" s="60">
        <v>5000</v>
      </c>
      <c r="H10" s="60">
        <v>5000</v>
      </c>
      <c r="I10" s="60" t="s">
        <v>179</v>
      </c>
      <c r="K10" t="s">
        <v>157</v>
      </c>
      <c r="L10" t="s">
        <v>157</v>
      </c>
      <c r="M10" t="s">
        <v>157</v>
      </c>
    </row>
    <row r="11" spans="1:13">
      <c r="A11" s="14" t="s">
        <v>393</v>
      </c>
      <c r="B11" s="60">
        <v>2200</v>
      </c>
      <c r="C11" s="60">
        <v>2500</v>
      </c>
      <c r="D11" s="60">
        <v>2500</v>
      </c>
      <c r="E11" s="60" t="s">
        <v>179</v>
      </c>
      <c r="F11" s="60">
        <v>4400</v>
      </c>
      <c r="G11" s="60">
        <v>5000</v>
      </c>
      <c r="H11" s="60">
        <v>5000</v>
      </c>
      <c r="I11" s="60" t="s">
        <v>179</v>
      </c>
      <c r="K11" t="s">
        <v>392</v>
      </c>
      <c r="L11" t="s">
        <v>392</v>
      </c>
      <c r="M11" t="s">
        <v>392</v>
      </c>
    </row>
    <row r="12" spans="1:13">
      <c r="A12" s="14" t="s">
        <v>395</v>
      </c>
      <c r="B12" s="60">
        <v>1200</v>
      </c>
      <c r="C12" s="60">
        <v>1400</v>
      </c>
      <c r="D12" s="60">
        <v>1400</v>
      </c>
      <c r="E12" s="60" t="s">
        <v>179</v>
      </c>
      <c r="F12" s="60">
        <v>2400</v>
      </c>
      <c r="G12" s="60">
        <v>2800</v>
      </c>
      <c r="H12" s="60">
        <v>2800</v>
      </c>
      <c r="I12" s="60" t="s">
        <v>179</v>
      </c>
      <c r="K12" t="s">
        <v>394</v>
      </c>
      <c r="L12" t="s">
        <v>394</v>
      </c>
      <c r="M12" t="s">
        <v>394</v>
      </c>
    </row>
    <row r="13" spans="1:13">
      <c r="A13" s="14" t="s">
        <v>391</v>
      </c>
      <c r="B13" s="60">
        <v>1200</v>
      </c>
      <c r="C13" s="60">
        <v>1400</v>
      </c>
      <c r="D13" s="60">
        <v>1400</v>
      </c>
      <c r="E13" s="60" t="s">
        <v>179</v>
      </c>
      <c r="F13" s="60">
        <v>2400</v>
      </c>
      <c r="G13" s="60">
        <v>2800</v>
      </c>
      <c r="H13" s="60">
        <v>2800</v>
      </c>
      <c r="I13" s="60" t="s">
        <v>179</v>
      </c>
      <c r="K13" t="s">
        <v>158</v>
      </c>
      <c r="L13" t="s">
        <v>158</v>
      </c>
      <c r="M13" t="s">
        <v>158</v>
      </c>
    </row>
    <row r="14" spans="1:13">
      <c r="A14" s="14" t="s">
        <v>181</v>
      </c>
      <c r="B14" s="60">
        <v>1200</v>
      </c>
      <c r="C14" s="60">
        <v>1400</v>
      </c>
      <c r="D14" s="60">
        <v>1400</v>
      </c>
      <c r="E14" s="60" t="s">
        <v>179</v>
      </c>
      <c r="F14" s="60">
        <v>2400</v>
      </c>
      <c r="G14" s="60">
        <v>2800</v>
      </c>
      <c r="H14" s="60">
        <v>2800</v>
      </c>
      <c r="I14" s="60" t="s">
        <v>179</v>
      </c>
      <c r="K14" t="s">
        <v>181</v>
      </c>
      <c r="L14" t="s">
        <v>181</v>
      </c>
      <c r="M14" t="s">
        <v>181</v>
      </c>
    </row>
    <row r="15" spans="1:13">
      <c r="A15" s="14" t="s">
        <v>159</v>
      </c>
      <c r="B15" s="60">
        <v>1000</v>
      </c>
      <c r="C15" s="60">
        <v>1100</v>
      </c>
      <c r="D15" s="60">
        <v>1100</v>
      </c>
      <c r="E15" s="60" t="s">
        <v>179</v>
      </c>
      <c r="F15" s="60">
        <v>2000</v>
      </c>
      <c r="G15" s="60">
        <v>2200</v>
      </c>
      <c r="H15" s="60">
        <v>2200</v>
      </c>
      <c r="I15" s="60" t="s">
        <v>179</v>
      </c>
      <c r="K15" t="s">
        <v>159</v>
      </c>
      <c r="L15" t="s">
        <v>159</v>
      </c>
      <c r="M15" t="s">
        <v>159</v>
      </c>
    </row>
    <row r="16" spans="1:13">
      <c r="A16" s="14" t="s">
        <v>182</v>
      </c>
      <c r="B16" s="60">
        <v>1000</v>
      </c>
      <c r="C16" s="60">
        <v>1100</v>
      </c>
      <c r="D16" s="60">
        <v>1100</v>
      </c>
      <c r="E16" s="60" t="s">
        <v>179</v>
      </c>
      <c r="F16" s="60">
        <v>2000</v>
      </c>
      <c r="G16" s="60">
        <v>2200</v>
      </c>
      <c r="H16" s="60">
        <v>2200</v>
      </c>
      <c r="I16" s="60" t="s">
        <v>179</v>
      </c>
      <c r="K16" t="s">
        <v>182</v>
      </c>
      <c r="L16" t="s">
        <v>182</v>
      </c>
      <c r="M16" t="s">
        <v>182</v>
      </c>
    </row>
    <row r="17" spans="1:13">
      <c r="A17" s="14"/>
      <c r="B17" s="60"/>
      <c r="C17" s="60"/>
      <c r="D17" s="60"/>
      <c r="E17" s="60"/>
      <c r="F17" s="60"/>
      <c r="G17" s="60"/>
      <c r="H17" s="60"/>
      <c r="I17" s="60"/>
    </row>
    <row r="18" spans="1:13">
      <c r="A18" s="14" t="s">
        <v>183</v>
      </c>
      <c r="B18" s="60"/>
      <c r="C18" s="60"/>
      <c r="D18" s="60"/>
      <c r="E18" s="60"/>
      <c r="F18" s="60"/>
      <c r="G18" s="60"/>
      <c r="H18" s="60"/>
      <c r="I18" s="60"/>
      <c r="K18" t="s">
        <v>183</v>
      </c>
      <c r="L18" t="s">
        <v>183</v>
      </c>
      <c r="M18" t="s">
        <v>183</v>
      </c>
    </row>
    <row r="19" spans="1:13">
      <c r="A19" s="14" t="s">
        <v>167</v>
      </c>
      <c r="B19" s="60">
        <v>26700</v>
      </c>
      <c r="C19" s="60">
        <v>30500</v>
      </c>
      <c r="D19" s="60">
        <v>30500</v>
      </c>
      <c r="E19" s="60" t="s">
        <v>179</v>
      </c>
      <c r="F19" s="60">
        <v>53400</v>
      </c>
      <c r="G19" s="60">
        <v>61000</v>
      </c>
      <c r="H19" s="60">
        <v>61000</v>
      </c>
      <c r="I19" s="60" t="s">
        <v>179</v>
      </c>
      <c r="K19" t="s">
        <v>167</v>
      </c>
      <c r="L19" t="s">
        <v>167</v>
      </c>
      <c r="M19" t="s">
        <v>167</v>
      </c>
    </row>
    <row r="20" spans="1:13">
      <c r="A20" s="14" t="s">
        <v>168</v>
      </c>
      <c r="B20" s="60">
        <v>500</v>
      </c>
      <c r="C20" s="60">
        <v>600</v>
      </c>
      <c r="D20" s="60">
        <v>600</v>
      </c>
      <c r="E20" s="60" t="s">
        <v>179</v>
      </c>
      <c r="F20" s="60">
        <v>1000</v>
      </c>
      <c r="G20" s="60">
        <v>1200</v>
      </c>
      <c r="H20" s="60">
        <v>1200</v>
      </c>
      <c r="I20" s="60" t="s">
        <v>179</v>
      </c>
      <c r="K20" t="s">
        <v>168</v>
      </c>
      <c r="L20" t="s">
        <v>168</v>
      </c>
      <c r="M20" t="s">
        <v>168</v>
      </c>
    </row>
    <row r="21" spans="1:13">
      <c r="A21" s="14" t="s">
        <v>184</v>
      </c>
      <c r="B21" s="60">
        <v>32700</v>
      </c>
      <c r="C21" s="60">
        <v>37200</v>
      </c>
      <c r="D21" s="60">
        <v>37200</v>
      </c>
      <c r="E21" s="60" t="s">
        <v>179</v>
      </c>
      <c r="F21" s="60">
        <v>65400</v>
      </c>
      <c r="G21" s="60">
        <v>74400</v>
      </c>
      <c r="H21" s="60">
        <v>74400</v>
      </c>
      <c r="I21" s="60" t="s">
        <v>179</v>
      </c>
      <c r="K21" t="s">
        <v>184</v>
      </c>
      <c r="L21" t="s">
        <v>184</v>
      </c>
      <c r="M21" t="s">
        <v>184</v>
      </c>
    </row>
    <row r="22" spans="1:13">
      <c r="A22" s="14" t="s">
        <v>197</v>
      </c>
      <c r="B22" s="60">
        <v>21800</v>
      </c>
      <c r="C22" s="60">
        <v>24800</v>
      </c>
      <c r="D22" s="60">
        <v>24800</v>
      </c>
      <c r="E22" s="60" t="s">
        <v>179</v>
      </c>
      <c r="F22" s="60">
        <v>43600</v>
      </c>
      <c r="G22" s="60">
        <v>49600</v>
      </c>
      <c r="H22" s="60">
        <v>49600</v>
      </c>
      <c r="I22" s="60" t="s">
        <v>179</v>
      </c>
      <c r="K22" t="s">
        <v>197</v>
      </c>
      <c r="L22" t="s">
        <v>197</v>
      </c>
      <c r="M22" t="s">
        <v>197</v>
      </c>
    </row>
    <row r="23" spans="1:13">
      <c r="A23" s="14" t="s">
        <v>198</v>
      </c>
      <c r="B23" s="60">
        <v>10900</v>
      </c>
      <c r="C23" s="60">
        <v>12400</v>
      </c>
      <c r="D23" s="60">
        <v>12400</v>
      </c>
      <c r="E23" s="60" t="s">
        <v>179</v>
      </c>
      <c r="F23" s="60">
        <v>21800</v>
      </c>
      <c r="G23" s="60">
        <v>24800</v>
      </c>
      <c r="H23" s="60">
        <v>24800</v>
      </c>
      <c r="I23" s="60" t="s">
        <v>179</v>
      </c>
      <c r="K23" t="s">
        <v>198</v>
      </c>
      <c r="L23" t="s">
        <v>198</v>
      </c>
      <c r="M23" t="s">
        <v>198</v>
      </c>
    </row>
    <row r="24" spans="1:13">
      <c r="A24" s="14" t="s">
        <v>185</v>
      </c>
      <c r="B24" s="60">
        <v>9900</v>
      </c>
      <c r="C24" s="60">
        <v>11300</v>
      </c>
      <c r="D24" s="60">
        <v>11300</v>
      </c>
      <c r="E24" s="60" t="s">
        <v>179</v>
      </c>
      <c r="F24" s="60">
        <v>19800</v>
      </c>
      <c r="G24" s="60">
        <v>22600</v>
      </c>
      <c r="H24" s="60">
        <v>22600</v>
      </c>
      <c r="I24" s="60" t="s">
        <v>179</v>
      </c>
      <c r="K24" t="s">
        <v>185</v>
      </c>
      <c r="L24" t="s">
        <v>185</v>
      </c>
      <c r="M24" t="s">
        <v>185</v>
      </c>
    </row>
    <row r="25" spans="1:13">
      <c r="A25" s="14" t="s">
        <v>186</v>
      </c>
      <c r="B25" s="60">
        <v>5400</v>
      </c>
      <c r="C25" s="60">
        <v>6200</v>
      </c>
      <c r="D25" s="60">
        <v>6200</v>
      </c>
      <c r="E25" s="60" t="s">
        <v>179</v>
      </c>
      <c r="F25" s="60">
        <v>10800</v>
      </c>
      <c r="G25" s="60">
        <v>12400</v>
      </c>
      <c r="H25" s="60">
        <v>12400</v>
      </c>
      <c r="I25" s="60" t="s">
        <v>179</v>
      </c>
      <c r="K25" t="s">
        <v>186</v>
      </c>
      <c r="L25" t="s">
        <v>186</v>
      </c>
      <c r="M25" t="s">
        <v>186</v>
      </c>
    </row>
    <row r="26" spans="1:13">
      <c r="A26" s="14" t="s">
        <v>169</v>
      </c>
      <c r="B26" s="60">
        <v>900</v>
      </c>
      <c r="C26" s="60">
        <v>1000</v>
      </c>
      <c r="D26" s="60">
        <v>1000</v>
      </c>
      <c r="E26" s="60" t="s">
        <v>179</v>
      </c>
      <c r="F26" s="60">
        <v>1800</v>
      </c>
      <c r="G26" s="60">
        <v>2000</v>
      </c>
      <c r="H26" s="60">
        <v>2000</v>
      </c>
      <c r="I26" s="60" t="s">
        <v>179</v>
      </c>
      <c r="K26" t="s">
        <v>169</v>
      </c>
      <c r="L26" t="s">
        <v>169</v>
      </c>
      <c r="M26" t="s">
        <v>169</v>
      </c>
    </row>
    <row r="27" spans="1:13">
      <c r="A27" s="14" t="s">
        <v>170</v>
      </c>
      <c r="B27" s="60">
        <v>1000</v>
      </c>
      <c r="C27" s="60">
        <v>1100</v>
      </c>
      <c r="D27" s="60">
        <v>1100</v>
      </c>
      <c r="E27" s="60" t="s">
        <v>179</v>
      </c>
      <c r="F27" s="60">
        <v>2000</v>
      </c>
      <c r="G27" s="60">
        <v>2200</v>
      </c>
      <c r="H27" s="60">
        <v>2200</v>
      </c>
      <c r="I27" s="60" t="s">
        <v>179</v>
      </c>
      <c r="K27" t="s">
        <v>170</v>
      </c>
      <c r="L27" t="s">
        <v>170</v>
      </c>
      <c r="M27" t="s">
        <v>170</v>
      </c>
    </row>
    <row r="28" spans="1:13">
      <c r="A28" s="14" t="s">
        <v>171</v>
      </c>
      <c r="B28" s="60">
        <v>1400</v>
      </c>
      <c r="C28" s="60">
        <v>1600</v>
      </c>
      <c r="D28" s="60">
        <v>1600</v>
      </c>
      <c r="E28" s="60" t="s">
        <v>179</v>
      </c>
      <c r="F28" s="60">
        <v>2800</v>
      </c>
      <c r="G28" s="60">
        <v>3200</v>
      </c>
      <c r="H28" s="60">
        <v>3200</v>
      </c>
      <c r="I28" s="60" t="s">
        <v>179</v>
      </c>
      <c r="K28" t="s">
        <v>171</v>
      </c>
      <c r="L28" t="s">
        <v>171</v>
      </c>
      <c r="M28" t="s">
        <v>171</v>
      </c>
    </row>
    <row r="29" spans="1:13">
      <c r="A29" s="14" t="s">
        <v>172</v>
      </c>
      <c r="B29" s="60">
        <v>600</v>
      </c>
      <c r="C29" s="60">
        <v>700</v>
      </c>
      <c r="D29" s="60">
        <v>700</v>
      </c>
      <c r="E29" s="60" t="s">
        <v>179</v>
      </c>
      <c r="F29" s="60">
        <v>1200</v>
      </c>
      <c r="G29" s="60">
        <v>1400</v>
      </c>
      <c r="H29" s="60">
        <v>1400</v>
      </c>
      <c r="I29" s="60" t="s">
        <v>179</v>
      </c>
      <c r="K29" t="s">
        <v>172</v>
      </c>
      <c r="L29" t="s">
        <v>172</v>
      </c>
      <c r="M29" t="s">
        <v>172</v>
      </c>
    </row>
    <row r="30" spans="1:13">
      <c r="A30" s="14" t="s">
        <v>173</v>
      </c>
      <c r="B30" s="60">
        <v>2500</v>
      </c>
      <c r="C30" s="60">
        <v>2900</v>
      </c>
      <c r="D30" s="60">
        <v>2900</v>
      </c>
      <c r="E30" s="60" t="s">
        <v>179</v>
      </c>
      <c r="F30" s="60">
        <v>5000</v>
      </c>
      <c r="G30" s="60">
        <v>5800</v>
      </c>
      <c r="H30" s="60">
        <v>5800</v>
      </c>
      <c r="I30" s="60" t="s">
        <v>179</v>
      </c>
      <c r="K30" t="s">
        <v>173</v>
      </c>
      <c r="L30" t="s">
        <v>173</v>
      </c>
      <c r="M30" t="s">
        <v>173</v>
      </c>
    </row>
    <row r="31" spans="1:13">
      <c r="A31" s="14"/>
      <c r="B31" s="60"/>
      <c r="C31" s="60"/>
      <c r="D31" s="60"/>
      <c r="E31" s="60"/>
      <c r="F31" s="60"/>
      <c r="G31" s="60"/>
      <c r="H31" s="60"/>
      <c r="I31" s="60"/>
    </row>
    <row r="32" spans="1:13">
      <c r="A32" s="14" t="s">
        <v>187</v>
      </c>
      <c r="B32" s="60"/>
      <c r="C32" s="60"/>
      <c r="D32" s="60"/>
      <c r="E32" s="60"/>
      <c r="F32" s="60"/>
      <c r="G32" s="60"/>
      <c r="H32" s="60"/>
      <c r="I32" s="60"/>
      <c r="K32" t="s">
        <v>187</v>
      </c>
      <c r="L32" t="s">
        <v>187</v>
      </c>
      <c r="M32" t="s">
        <v>187</v>
      </c>
    </row>
    <row r="33" spans="1:13">
      <c r="A33" s="14" t="s">
        <v>188</v>
      </c>
      <c r="B33" s="60">
        <v>23900</v>
      </c>
      <c r="C33" s="60">
        <v>39700</v>
      </c>
      <c r="D33" s="60">
        <v>51700</v>
      </c>
      <c r="E33" s="60">
        <v>92300</v>
      </c>
      <c r="F33" s="60">
        <v>47800</v>
      </c>
      <c r="G33" s="60">
        <v>79400</v>
      </c>
      <c r="H33" s="60">
        <v>103400</v>
      </c>
      <c r="I33" s="60">
        <v>184600</v>
      </c>
      <c r="K33" t="s">
        <v>188</v>
      </c>
      <c r="L33" t="s">
        <v>188</v>
      </c>
      <c r="M33" t="s">
        <v>188</v>
      </c>
    </row>
    <row r="34" spans="1:13">
      <c r="A34" s="14" t="s">
        <v>175</v>
      </c>
      <c r="B34" s="60">
        <v>10100</v>
      </c>
      <c r="C34" s="60">
        <v>16800</v>
      </c>
      <c r="D34" s="60">
        <v>21900</v>
      </c>
      <c r="E34" s="60">
        <v>39100</v>
      </c>
      <c r="F34" s="60">
        <v>20200</v>
      </c>
      <c r="G34" s="60">
        <v>33600</v>
      </c>
      <c r="H34" s="60">
        <v>43800</v>
      </c>
      <c r="I34" s="60">
        <v>78200</v>
      </c>
      <c r="K34" t="s">
        <v>175</v>
      </c>
      <c r="L34" t="s">
        <v>175</v>
      </c>
      <c r="M34" t="s">
        <v>175</v>
      </c>
    </row>
    <row r="35" spans="1:13">
      <c r="A35" s="14" t="s">
        <v>199</v>
      </c>
      <c r="B35" s="60">
        <v>11600</v>
      </c>
      <c r="C35" s="60">
        <v>13200</v>
      </c>
      <c r="D35" s="60">
        <v>13200</v>
      </c>
      <c r="E35" s="60" t="s">
        <v>179</v>
      </c>
      <c r="F35" s="60">
        <v>11600</v>
      </c>
      <c r="G35" s="60">
        <v>13200</v>
      </c>
      <c r="H35" s="60">
        <v>13200</v>
      </c>
      <c r="I35" s="60" t="s">
        <v>179</v>
      </c>
      <c r="K35" t="s">
        <v>199</v>
      </c>
      <c r="L35" t="s">
        <v>199</v>
      </c>
      <c r="M35" t="s">
        <v>199</v>
      </c>
    </row>
    <row r="36" spans="1:13">
      <c r="A36" s="14" t="s">
        <v>200</v>
      </c>
      <c r="B36" s="60">
        <v>900</v>
      </c>
      <c r="C36" s="60">
        <v>1000</v>
      </c>
      <c r="D36" s="60">
        <v>1000</v>
      </c>
      <c r="E36" s="60" t="s">
        <v>179</v>
      </c>
      <c r="F36" s="60">
        <v>1800</v>
      </c>
      <c r="G36" s="60">
        <v>2000</v>
      </c>
      <c r="H36" s="60">
        <v>2000</v>
      </c>
      <c r="I36" s="60" t="s">
        <v>179</v>
      </c>
      <c r="K36" t="s">
        <v>200</v>
      </c>
      <c r="L36" t="s">
        <v>200</v>
      </c>
      <c r="M36" t="s">
        <v>200</v>
      </c>
    </row>
    <row r="37" spans="1:13">
      <c r="A37" s="14" t="s">
        <v>201</v>
      </c>
      <c r="B37" s="60">
        <v>600</v>
      </c>
      <c r="C37" s="60">
        <v>700</v>
      </c>
      <c r="D37" s="60">
        <v>700</v>
      </c>
      <c r="E37" s="60" t="s">
        <v>179</v>
      </c>
      <c r="F37" s="60">
        <v>1200</v>
      </c>
      <c r="G37" s="60">
        <v>1400</v>
      </c>
      <c r="H37" s="60">
        <v>1400</v>
      </c>
      <c r="I37" s="60" t="s">
        <v>179</v>
      </c>
      <c r="K37" t="s">
        <v>201</v>
      </c>
      <c r="L37" t="s">
        <v>201</v>
      </c>
      <c r="M37" t="s">
        <v>201</v>
      </c>
    </row>
    <row r="38" spans="1:13">
      <c r="A38" s="14" t="s">
        <v>202</v>
      </c>
      <c r="B38" s="60">
        <v>500</v>
      </c>
      <c r="C38" s="60">
        <v>600</v>
      </c>
      <c r="D38" s="60">
        <v>600</v>
      </c>
      <c r="E38" s="60" t="s">
        <v>179</v>
      </c>
      <c r="F38" s="60">
        <v>1000</v>
      </c>
      <c r="G38" s="60">
        <v>1200</v>
      </c>
      <c r="H38" s="60">
        <v>1200</v>
      </c>
      <c r="I38" s="60" t="s">
        <v>179</v>
      </c>
      <c r="K38" t="s">
        <v>202</v>
      </c>
      <c r="L38" t="s">
        <v>202</v>
      </c>
      <c r="M38" t="s">
        <v>202</v>
      </c>
    </row>
    <row r="39" spans="1:13">
      <c r="A39" s="14" t="s">
        <v>203</v>
      </c>
      <c r="B39" s="60">
        <v>1100</v>
      </c>
      <c r="C39" s="60">
        <v>1200</v>
      </c>
      <c r="D39" s="60">
        <v>1200</v>
      </c>
      <c r="E39" s="60" t="s">
        <v>179</v>
      </c>
      <c r="F39" s="60">
        <v>2200</v>
      </c>
      <c r="G39" s="60">
        <v>2400</v>
      </c>
      <c r="H39" s="60">
        <v>2400</v>
      </c>
      <c r="I39" s="60" t="s">
        <v>179</v>
      </c>
      <c r="K39" t="s">
        <v>203</v>
      </c>
      <c r="L39" t="s">
        <v>203</v>
      </c>
      <c r="M39" t="s">
        <v>203</v>
      </c>
    </row>
    <row r="40" spans="1:13">
      <c r="A40" s="14" t="s">
        <v>204</v>
      </c>
      <c r="B40" s="60">
        <v>6800</v>
      </c>
      <c r="C40" s="60">
        <v>7700</v>
      </c>
      <c r="D40" s="60">
        <v>7700</v>
      </c>
      <c r="E40" s="60" t="s">
        <v>179</v>
      </c>
      <c r="F40" s="60">
        <v>6800</v>
      </c>
      <c r="G40" s="60">
        <v>7700</v>
      </c>
      <c r="H40" s="60">
        <v>7700</v>
      </c>
      <c r="I40" s="60" t="s">
        <v>179</v>
      </c>
      <c r="K40" t="s">
        <v>204</v>
      </c>
      <c r="L40" t="s">
        <v>204</v>
      </c>
      <c r="M40" t="s">
        <v>204</v>
      </c>
    </row>
    <row r="41" spans="1:13">
      <c r="A41" s="14" t="s">
        <v>189</v>
      </c>
      <c r="B41" s="60">
        <v>15200</v>
      </c>
      <c r="C41" s="60">
        <v>25300</v>
      </c>
      <c r="D41" s="60">
        <v>32900</v>
      </c>
      <c r="E41" s="60">
        <v>58800</v>
      </c>
      <c r="F41" s="60">
        <v>30400</v>
      </c>
      <c r="G41" s="60">
        <v>50600</v>
      </c>
      <c r="H41" s="60">
        <v>65800</v>
      </c>
      <c r="I41" s="60">
        <v>117600</v>
      </c>
      <c r="K41" t="s">
        <v>189</v>
      </c>
      <c r="L41" t="s">
        <v>189</v>
      </c>
      <c r="M41" t="s">
        <v>189</v>
      </c>
    </row>
    <row r="42" spans="1:13">
      <c r="A42" s="14" t="s">
        <v>190</v>
      </c>
      <c r="B42" s="60">
        <v>8000</v>
      </c>
      <c r="C42" s="60">
        <v>13300</v>
      </c>
      <c r="D42" s="60">
        <v>17300</v>
      </c>
      <c r="E42" s="60">
        <v>30900</v>
      </c>
      <c r="F42" s="60">
        <v>16000</v>
      </c>
      <c r="G42" s="60">
        <v>26600</v>
      </c>
      <c r="H42" s="60">
        <v>34600</v>
      </c>
      <c r="I42" s="60">
        <v>61800</v>
      </c>
      <c r="K42" t="s">
        <v>190</v>
      </c>
      <c r="L42" t="s">
        <v>190</v>
      </c>
      <c r="M42" t="s">
        <v>190</v>
      </c>
    </row>
    <row r="43" spans="1:13">
      <c r="A43" s="14" t="s">
        <v>205</v>
      </c>
      <c r="B43" s="60">
        <v>22400</v>
      </c>
      <c r="C43" s="60">
        <v>25600</v>
      </c>
      <c r="D43" s="60">
        <v>25600</v>
      </c>
      <c r="E43" s="60" t="s">
        <v>179</v>
      </c>
      <c r="F43" s="60">
        <v>22400</v>
      </c>
      <c r="G43" s="60">
        <v>25600</v>
      </c>
      <c r="H43" s="60">
        <v>25600</v>
      </c>
      <c r="I43" s="60" t="s">
        <v>179</v>
      </c>
      <c r="K43" t="s">
        <v>205</v>
      </c>
      <c r="L43" t="s">
        <v>205</v>
      </c>
      <c r="M43" t="s">
        <v>205</v>
      </c>
    </row>
    <row r="44" spans="1:13">
      <c r="A44" s="14" t="s">
        <v>206</v>
      </c>
      <c r="B44" s="60">
        <v>800</v>
      </c>
      <c r="C44" s="60">
        <v>900</v>
      </c>
      <c r="D44" s="60">
        <v>900</v>
      </c>
      <c r="E44" s="60" t="s">
        <v>179</v>
      </c>
      <c r="F44" s="60">
        <v>1600</v>
      </c>
      <c r="G44" s="60">
        <v>1800</v>
      </c>
      <c r="H44" s="60">
        <v>1800</v>
      </c>
      <c r="I44" s="60" t="s">
        <v>179</v>
      </c>
      <c r="K44" t="s">
        <v>206</v>
      </c>
      <c r="L44" t="s">
        <v>206</v>
      </c>
      <c r="M44" t="s">
        <v>206</v>
      </c>
    </row>
    <row r="45" spans="1:13">
      <c r="A45" s="14" t="s">
        <v>207</v>
      </c>
      <c r="B45" s="60">
        <v>500</v>
      </c>
      <c r="C45" s="60">
        <v>600</v>
      </c>
      <c r="D45" s="60">
        <v>600</v>
      </c>
      <c r="E45" s="60" t="s">
        <v>179</v>
      </c>
      <c r="F45" s="60">
        <v>1000</v>
      </c>
      <c r="G45" s="60">
        <v>1200</v>
      </c>
      <c r="H45" s="60">
        <v>1200</v>
      </c>
      <c r="I45" s="60" t="s">
        <v>179</v>
      </c>
      <c r="K45" t="s">
        <v>207</v>
      </c>
      <c r="L45" t="s">
        <v>207</v>
      </c>
      <c r="M45" t="s">
        <v>207</v>
      </c>
    </row>
    <row r="46" spans="1:13">
      <c r="A46" s="14" t="s">
        <v>208</v>
      </c>
      <c r="B46" s="60">
        <v>6800</v>
      </c>
      <c r="C46" s="60">
        <v>7700</v>
      </c>
      <c r="D46" s="60">
        <v>7700</v>
      </c>
      <c r="E46" s="60" t="s">
        <v>179</v>
      </c>
      <c r="F46" s="60">
        <v>6800</v>
      </c>
      <c r="G46" s="60">
        <v>7700</v>
      </c>
      <c r="H46" s="60">
        <v>7700</v>
      </c>
      <c r="I46" s="60" t="s">
        <v>179</v>
      </c>
      <c r="K46" t="s">
        <v>208</v>
      </c>
      <c r="L46" t="s">
        <v>208</v>
      </c>
      <c r="M46" t="s">
        <v>208</v>
      </c>
    </row>
    <row r="47" spans="1:13">
      <c r="A47" s="14" t="s">
        <v>160</v>
      </c>
      <c r="B47" s="60">
        <v>5300</v>
      </c>
      <c r="C47" s="60">
        <v>8700</v>
      </c>
      <c r="D47" s="60">
        <v>11400</v>
      </c>
      <c r="E47" s="60">
        <v>20400</v>
      </c>
      <c r="F47" s="60">
        <v>10600</v>
      </c>
      <c r="G47" s="60">
        <v>17400</v>
      </c>
      <c r="H47" s="60">
        <v>22800</v>
      </c>
      <c r="I47" s="60">
        <v>40800</v>
      </c>
      <c r="K47" t="s">
        <v>160</v>
      </c>
      <c r="L47" t="s">
        <v>160</v>
      </c>
      <c r="M47" t="s">
        <v>160</v>
      </c>
    </row>
    <row r="48" spans="1:13">
      <c r="A48" s="14" t="s">
        <v>209</v>
      </c>
      <c r="B48" s="60">
        <v>6800</v>
      </c>
      <c r="C48" s="60">
        <v>7700</v>
      </c>
      <c r="D48" s="60">
        <v>7700</v>
      </c>
      <c r="E48" s="60" t="s">
        <v>179</v>
      </c>
      <c r="F48" s="60">
        <v>6800</v>
      </c>
      <c r="G48" s="60">
        <v>7700</v>
      </c>
      <c r="H48" s="60">
        <v>7700</v>
      </c>
      <c r="I48" s="60" t="s">
        <v>179</v>
      </c>
      <c r="K48" t="s">
        <v>209</v>
      </c>
      <c r="L48" t="s">
        <v>209</v>
      </c>
      <c r="M48" t="s">
        <v>209</v>
      </c>
    </row>
    <row r="49" spans="1:13">
      <c r="A49" s="14" t="s">
        <v>191</v>
      </c>
      <c r="B49" s="60">
        <v>4400</v>
      </c>
      <c r="C49" s="60">
        <v>5000</v>
      </c>
      <c r="D49" s="60">
        <v>5000</v>
      </c>
      <c r="E49" s="60" t="s">
        <v>179</v>
      </c>
      <c r="F49" s="60">
        <v>8800</v>
      </c>
      <c r="G49" s="60">
        <v>10000</v>
      </c>
      <c r="H49" s="60">
        <v>10000</v>
      </c>
      <c r="I49" s="60" t="s">
        <v>179</v>
      </c>
      <c r="K49" t="s">
        <v>191</v>
      </c>
      <c r="L49" t="s">
        <v>191</v>
      </c>
      <c r="M49" t="s">
        <v>191</v>
      </c>
    </row>
    <row r="50" spans="1:13">
      <c r="A50" s="14" t="s">
        <v>192</v>
      </c>
      <c r="B50" s="60">
        <v>3100</v>
      </c>
      <c r="C50" s="60">
        <v>3500</v>
      </c>
      <c r="D50" s="60">
        <v>3500</v>
      </c>
      <c r="E50" s="60" t="s">
        <v>179</v>
      </c>
      <c r="F50" s="60">
        <v>6200</v>
      </c>
      <c r="G50" s="60">
        <v>7000</v>
      </c>
      <c r="H50" s="60">
        <v>7000</v>
      </c>
      <c r="I50" s="60" t="s">
        <v>179</v>
      </c>
      <c r="K50" t="s">
        <v>192</v>
      </c>
      <c r="L50" t="s">
        <v>192</v>
      </c>
      <c r="M50" t="s">
        <v>192</v>
      </c>
    </row>
    <row r="51" spans="1:13">
      <c r="A51" s="14" t="s">
        <v>193</v>
      </c>
      <c r="B51" s="60">
        <v>1700</v>
      </c>
      <c r="C51" s="60">
        <v>2000</v>
      </c>
      <c r="D51" s="60">
        <v>2000</v>
      </c>
      <c r="E51" s="60" t="s">
        <v>179</v>
      </c>
      <c r="F51" s="60">
        <v>3400</v>
      </c>
      <c r="G51" s="60">
        <v>4000</v>
      </c>
      <c r="H51" s="60">
        <v>4000</v>
      </c>
      <c r="I51" s="60" t="s">
        <v>179</v>
      </c>
      <c r="K51" t="s">
        <v>193</v>
      </c>
      <c r="L51" t="s">
        <v>193</v>
      </c>
      <c r="M51" t="s">
        <v>193</v>
      </c>
    </row>
    <row r="52" spans="1:13">
      <c r="A52" s="14" t="s">
        <v>161</v>
      </c>
      <c r="B52" s="60">
        <v>1700</v>
      </c>
      <c r="C52" s="60">
        <v>2000</v>
      </c>
      <c r="D52" s="60">
        <v>2000</v>
      </c>
      <c r="E52" s="60" t="s">
        <v>179</v>
      </c>
      <c r="F52" s="60">
        <v>3400</v>
      </c>
      <c r="G52" s="60">
        <v>4000</v>
      </c>
      <c r="H52" s="60">
        <v>4000</v>
      </c>
      <c r="I52" s="60" t="s">
        <v>179</v>
      </c>
      <c r="K52" t="s">
        <v>161</v>
      </c>
      <c r="L52" t="s">
        <v>161</v>
      </c>
      <c r="M52" t="s">
        <v>161</v>
      </c>
    </row>
    <row r="53" spans="1:13">
      <c r="A53" s="14" t="s">
        <v>162</v>
      </c>
      <c r="B53" s="60">
        <v>1700</v>
      </c>
      <c r="C53" s="60">
        <v>2000</v>
      </c>
      <c r="D53" s="60">
        <v>2000</v>
      </c>
      <c r="E53" s="60" t="s">
        <v>179</v>
      </c>
      <c r="F53" s="60">
        <v>3400</v>
      </c>
      <c r="G53" s="60">
        <v>4000</v>
      </c>
      <c r="H53" s="60">
        <v>4000</v>
      </c>
      <c r="I53" s="60" t="s">
        <v>179</v>
      </c>
      <c r="K53" t="s">
        <v>162</v>
      </c>
      <c r="L53" t="s">
        <v>162</v>
      </c>
      <c r="M53" t="s">
        <v>162</v>
      </c>
    </row>
    <row r="54" spans="1:13">
      <c r="A54" s="14" t="s">
        <v>163</v>
      </c>
      <c r="B54" s="60">
        <v>1500</v>
      </c>
      <c r="C54" s="60">
        <v>1700</v>
      </c>
      <c r="D54" s="60">
        <v>1700</v>
      </c>
      <c r="E54" s="60" t="s">
        <v>179</v>
      </c>
      <c r="F54" s="60">
        <v>3000</v>
      </c>
      <c r="G54" s="60">
        <v>3400</v>
      </c>
      <c r="H54" s="60">
        <v>3400</v>
      </c>
      <c r="I54" s="60" t="s">
        <v>179</v>
      </c>
      <c r="K54" t="s">
        <v>163</v>
      </c>
      <c r="L54" t="s">
        <v>163</v>
      </c>
      <c r="M54" t="s">
        <v>163</v>
      </c>
    </row>
    <row r="55" spans="1:13">
      <c r="A55" s="14" t="s">
        <v>164</v>
      </c>
      <c r="B55" s="60">
        <v>1500</v>
      </c>
      <c r="C55" s="60">
        <v>1700</v>
      </c>
      <c r="D55" s="60">
        <v>1700</v>
      </c>
      <c r="E55" s="60" t="s">
        <v>179</v>
      </c>
      <c r="F55" s="60">
        <v>3000</v>
      </c>
      <c r="G55" s="60">
        <v>3400</v>
      </c>
      <c r="H55" s="60">
        <v>3400</v>
      </c>
      <c r="I55" s="60" t="s">
        <v>179</v>
      </c>
      <c r="K55" t="s">
        <v>164</v>
      </c>
      <c r="L55" t="s">
        <v>164</v>
      </c>
      <c r="M55" t="s">
        <v>164</v>
      </c>
    </row>
    <row r="56" spans="1:13">
      <c r="A56" s="14" t="s">
        <v>165</v>
      </c>
      <c r="B56" s="60">
        <v>1300</v>
      </c>
      <c r="C56" s="60">
        <v>1500</v>
      </c>
      <c r="D56" s="60">
        <v>1500</v>
      </c>
      <c r="E56" s="60" t="s">
        <v>179</v>
      </c>
      <c r="F56" s="60">
        <v>2600</v>
      </c>
      <c r="G56" s="60">
        <v>3000</v>
      </c>
      <c r="H56" s="60">
        <v>3000</v>
      </c>
      <c r="I56" s="60" t="s">
        <v>179</v>
      </c>
      <c r="K56" t="s">
        <v>165</v>
      </c>
      <c r="L56" t="s">
        <v>165</v>
      </c>
      <c r="M56" t="s">
        <v>165</v>
      </c>
    </row>
    <row r="57" spans="1:13">
      <c r="A57" s="14" t="s">
        <v>166</v>
      </c>
      <c r="B57" s="60">
        <v>3100</v>
      </c>
      <c r="C57" s="60">
        <v>3500</v>
      </c>
      <c r="D57" s="60">
        <v>3500</v>
      </c>
      <c r="E57" s="60" t="s">
        <v>179</v>
      </c>
      <c r="F57" s="60">
        <v>6200</v>
      </c>
      <c r="G57" s="60">
        <v>7000</v>
      </c>
      <c r="H57" s="60">
        <v>7000</v>
      </c>
      <c r="I57" s="60" t="s">
        <v>179</v>
      </c>
      <c r="K57" t="s">
        <v>166</v>
      </c>
      <c r="L57" t="s">
        <v>166</v>
      </c>
      <c r="M57" t="s">
        <v>166</v>
      </c>
    </row>
    <row r="58" spans="1:13">
      <c r="A58" s="14"/>
      <c r="B58" s="60"/>
      <c r="C58" s="60"/>
      <c r="D58" s="60"/>
      <c r="E58" s="60"/>
      <c r="F58" s="60"/>
      <c r="G58" s="60"/>
      <c r="H58" s="60"/>
      <c r="I58" s="60"/>
    </row>
    <row r="59" spans="1:13">
      <c r="A59" s="14" t="s">
        <v>194</v>
      </c>
      <c r="B59" s="60"/>
      <c r="C59" s="60"/>
      <c r="D59" s="60"/>
      <c r="E59" s="60"/>
      <c r="F59" s="60"/>
      <c r="G59" s="60"/>
      <c r="H59" s="60"/>
      <c r="I59" s="60"/>
      <c r="K59" t="s">
        <v>194</v>
      </c>
      <c r="L59" t="s">
        <v>194</v>
      </c>
      <c r="M59" t="s">
        <v>194</v>
      </c>
    </row>
    <row r="60" spans="1:13">
      <c r="A60" s="14" t="s">
        <v>210</v>
      </c>
      <c r="B60" s="60">
        <v>10600</v>
      </c>
      <c r="C60" s="60">
        <v>12000</v>
      </c>
      <c r="D60" s="60">
        <v>12000</v>
      </c>
      <c r="E60" s="60" t="s">
        <v>179</v>
      </c>
      <c r="F60" s="60">
        <v>21200</v>
      </c>
      <c r="G60" s="60">
        <v>24000</v>
      </c>
      <c r="H60" s="60">
        <v>24000</v>
      </c>
      <c r="I60" s="60" t="s">
        <v>179</v>
      </c>
      <c r="K60" t="s">
        <v>400</v>
      </c>
      <c r="L60" t="s">
        <v>400</v>
      </c>
      <c r="M60" t="s">
        <v>400</v>
      </c>
    </row>
    <row r="61" spans="1:13">
      <c r="A61" s="14" t="s">
        <v>397</v>
      </c>
      <c r="B61" s="60">
        <v>5300</v>
      </c>
      <c r="C61" s="60">
        <v>6000</v>
      </c>
      <c r="D61" s="60">
        <v>6000</v>
      </c>
      <c r="E61" s="60" t="s">
        <v>179</v>
      </c>
      <c r="F61" s="60">
        <v>10600</v>
      </c>
      <c r="G61" s="60">
        <v>12000</v>
      </c>
      <c r="H61" s="60">
        <v>12000</v>
      </c>
      <c r="I61" s="60" t="s">
        <v>179</v>
      </c>
      <c r="K61" t="s">
        <v>396</v>
      </c>
      <c r="L61" t="s">
        <v>396</v>
      </c>
      <c r="M61" t="s">
        <v>396</v>
      </c>
    </row>
    <row r="62" spans="1:13">
      <c r="A62" s="14" t="s">
        <v>399</v>
      </c>
      <c r="B62" s="60">
        <v>1800</v>
      </c>
      <c r="C62" s="60">
        <v>2100</v>
      </c>
      <c r="D62" s="60">
        <v>2100</v>
      </c>
      <c r="E62" s="60" t="s">
        <v>179</v>
      </c>
      <c r="F62" s="60">
        <v>3600</v>
      </c>
      <c r="G62" s="60">
        <v>4200</v>
      </c>
      <c r="H62" s="60">
        <v>4200</v>
      </c>
      <c r="I62" s="60" t="s">
        <v>179</v>
      </c>
      <c r="K62" t="s">
        <v>398</v>
      </c>
      <c r="L62" t="s">
        <v>398</v>
      </c>
      <c r="M62" t="s">
        <v>398</v>
      </c>
    </row>
    <row r="63" spans="1:13">
      <c r="A63" s="14" t="s">
        <v>174</v>
      </c>
      <c r="B63" s="60">
        <v>1200</v>
      </c>
      <c r="C63" s="60">
        <v>1400</v>
      </c>
      <c r="D63" s="60">
        <v>1400</v>
      </c>
      <c r="E63" s="60" t="s">
        <v>179</v>
      </c>
      <c r="F63" s="60">
        <v>2400</v>
      </c>
      <c r="G63" s="60">
        <v>2800</v>
      </c>
      <c r="H63" s="60">
        <v>2800</v>
      </c>
      <c r="I63" s="60" t="s">
        <v>179</v>
      </c>
      <c r="K63" t="s">
        <v>174</v>
      </c>
      <c r="L63" t="s">
        <v>174</v>
      </c>
      <c r="M63" t="s">
        <v>174</v>
      </c>
    </row>
    <row r="64" spans="1:13">
      <c r="A64" s="14" t="s">
        <v>438</v>
      </c>
      <c r="B64" s="60">
        <v>1000</v>
      </c>
      <c r="C64" s="60">
        <v>1100</v>
      </c>
      <c r="D64" s="60">
        <v>1100</v>
      </c>
      <c r="E64" s="60" t="s">
        <v>179</v>
      </c>
      <c r="F64" s="60">
        <v>2000</v>
      </c>
      <c r="G64" s="60">
        <v>2200</v>
      </c>
      <c r="H64" s="60">
        <v>2200</v>
      </c>
      <c r="I64" s="60" t="s">
        <v>179</v>
      </c>
      <c r="K64" t="s">
        <v>438</v>
      </c>
      <c r="L64" t="s">
        <v>438</v>
      </c>
      <c r="M64" t="s">
        <v>439</v>
      </c>
    </row>
    <row r="65" spans="1:13">
      <c r="A65" s="14" t="s">
        <v>232</v>
      </c>
      <c r="B65" s="60">
        <v>1500</v>
      </c>
      <c r="C65" s="60">
        <v>1500</v>
      </c>
      <c r="D65" s="60">
        <v>1500</v>
      </c>
      <c r="E65" s="60" t="s">
        <v>179</v>
      </c>
      <c r="F65" s="60">
        <v>3000</v>
      </c>
      <c r="G65" s="60">
        <v>3000</v>
      </c>
      <c r="H65" s="60">
        <v>3000</v>
      </c>
      <c r="I65" s="60" t="s">
        <v>179</v>
      </c>
      <c r="K65" t="s">
        <v>232</v>
      </c>
      <c r="L65" t="s">
        <v>441</v>
      </c>
      <c r="M65" t="s">
        <v>235</v>
      </c>
    </row>
    <row r="66" spans="1:13">
      <c r="A66" s="14" t="s">
        <v>233</v>
      </c>
      <c r="B66" s="60">
        <v>1500</v>
      </c>
      <c r="C66" s="60">
        <v>1500</v>
      </c>
      <c r="D66" s="60">
        <v>1500</v>
      </c>
      <c r="E66" s="60" t="s">
        <v>179</v>
      </c>
      <c r="F66" s="60">
        <v>3000</v>
      </c>
      <c r="G66" s="60">
        <v>3000</v>
      </c>
      <c r="H66" s="60">
        <v>3000</v>
      </c>
      <c r="I66" s="60" t="s">
        <v>179</v>
      </c>
      <c r="K66" t="s">
        <v>236</v>
      </c>
      <c r="L66" t="s">
        <v>442</v>
      </c>
      <c r="M66" t="s">
        <v>443</v>
      </c>
    </row>
    <row r="67" spans="1:13">
      <c r="A67" s="14" t="s">
        <v>234</v>
      </c>
      <c r="B67" s="60">
        <v>1500</v>
      </c>
      <c r="C67" s="60">
        <v>1500</v>
      </c>
      <c r="D67" s="60">
        <v>1500</v>
      </c>
      <c r="E67" s="60" t="s">
        <v>179</v>
      </c>
      <c r="F67" s="60">
        <v>3000</v>
      </c>
      <c r="G67" s="60">
        <v>3000</v>
      </c>
      <c r="H67" s="60">
        <v>3000</v>
      </c>
      <c r="I67" s="60" t="s">
        <v>179</v>
      </c>
      <c r="L67" t="s">
        <v>444</v>
      </c>
      <c r="M67" t="s">
        <v>239</v>
      </c>
    </row>
    <row r="68" spans="1:13">
      <c r="A68" s="14" t="s">
        <v>235</v>
      </c>
      <c r="B68" s="60">
        <v>1500</v>
      </c>
      <c r="C68" s="60">
        <v>1500</v>
      </c>
      <c r="D68" s="60">
        <v>1500</v>
      </c>
      <c r="E68" s="60" t="s">
        <v>179</v>
      </c>
      <c r="F68" s="60">
        <v>3000</v>
      </c>
      <c r="G68" s="60">
        <v>3000</v>
      </c>
      <c r="H68" s="60">
        <v>3000</v>
      </c>
      <c r="I68" s="60" t="s">
        <v>179</v>
      </c>
      <c r="K68" t="s">
        <v>324</v>
      </c>
      <c r="L68" t="s">
        <v>237</v>
      </c>
    </row>
    <row r="69" spans="1:13">
      <c r="A69" s="14" t="s">
        <v>236</v>
      </c>
      <c r="B69" s="60">
        <v>1300</v>
      </c>
      <c r="C69" s="60">
        <v>1300</v>
      </c>
      <c r="D69" s="60">
        <v>1500</v>
      </c>
      <c r="E69" s="60" t="s">
        <v>179</v>
      </c>
      <c r="F69" s="60">
        <v>2600</v>
      </c>
      <c r="G69" s="60">
        <v>2600</v>
      </c>
      <c r="H69" s="60">
        <v>3000</v>
      </c>
      <c r="I69" s="60" t="s">
        <v>179</v>
      </c>
      <c r="K69" t="s">
        <v>415</v>
      </c>
      <c r="L69" t="s">
        <v>238</v>
      </c>
      <c r="M69" t="s">
        <v>324</v>
      </c>
    </row>
    <row r="70" spans="1:13">
      <c r="A70" s="14" t="s">
        <v>237</v>
      </c>
      <c r="B70" s="60">
        <v>1300</v>
      </c>
      <c r="C70" s="60">
        <v>1300</v>
      </c>
      <c r="D70" s="60">
        <v>1500</v>
      </c>
      <c r="E70" s="60" t="s">
        <v>179</v>
      </c>
      <c r="F70" s="60">
        <v>2600</v>
      </c>
      <c r="G70" s="60">
        <v>2600</v>
      </c>
      <c r="H70" s="60">
        <v>3000</v>
      </c>
      <c r="I70" s="60" t="s">
        <v>179</v>
      </c>
      <c r="K70" t="s">
        <v>410</v>
      </c>
      <c r="M70" t="s">
        <v>415</v>
      </c>
    </row>
    <row r="71" spans="1:13">
      <c r="A71" s="14" t="s">
        <v>238</v>
      </c>
      <c r="B71" s="60">
        <v>1300</v>
      </c>
      <c r="C71" s="60">
        <v>1300</v>
      </c>
      <c r="D71" s="60">
        <v>1500</v>
      </c>
      <c r="E71" s="60" t="s">
        <v>179</v>
      </c>
      <c r="F71" s="60">
        <v>2600</v>
      </c>
      <c r="G71" s="60">
        <v>2600</v>
      </c>
      <c r="H71" s="60">
        <v>3000</v>
      </c>
      <c r="I71" s="60" t="s">
        <v>179</v>
      </c>
      <c r="K71" t="s">
        <v>253</v>
      </c>
      <c r="L71" t="s">
        <v>324</v>
      </c>
      <c r="M71" t="s">
        <v>410</v>
      </c>
    </row>
    <row r="72" spans="1:13">
      <c r="A72" s="14" t="s">
        <v>239</v>
      </c>
      <c r="B72" s="60">
        <v>1300</v>
      </c>
      <c r="C72" s="60">
        <v>1300</v>
      </c>
      <c r="D72" s="60">
        <v>1500</v>
      </c>
      <c r="E72" s="60" t="s">
        <v>179</v>
      </c>
      <c r="F72" s="60">
        <v>2600</v>
      </c>
      <c r="G72" s="60">
        <v>2600</v>
      </c>
      <c r="H72" s="60">
        <v>3000</v>
      </c>
      <c r="I72" s="60" t="s">
        <v>179</v>
      </c>
      <c r="K72" t="s">
        <v>302</v>
      </c>
      <c r="L72" t="s">
        <v>415</v>
      </c>
      <c r="M72" t="s">
        <v>253</v>
      </c>
    </row>
    <row r="73" spans="1:13">
      <c r="K73" t="s">
        <v>303</v>
      </c>
      <c r="L73" t="s">
        <v>410</v>
      </c>
      <c r="M73" t="s">
        <v>302</v>
      </c>
    </row>
    <row r="74" spans="1:13">
      <c r="A74" t="s">
        <v>324</v>
      </c>
      <c r="K74" t="s">
        <v>304</v>
      </c>
      <c r="L74" t="s">
        <v>253</v>
      </c>
      <c r="M74" t="s">
        <v>303</v>
      </c>
    </row>
    <row r="75" spans="1:13">
      <c r="A75" t="s">
        <v>415</v>
      </c>
      <c r="K75" t="s">
        <v>305</v>
      </c>
      <c r="L75" t="s">
        <v>302</v>
      </c>
      <c r="M75" t="s">
        <v>304</v>
      </c>
    </row>
    <row r="76" spans="1:13">
      <c r="A76" t="s">
        <v>301</v>
      </c>
      <c r="K76" t="s">
        <v>306</v>
      </c>
      <c r="L76" t="s">
        <v>303</v>
      </c>
      <c r="M76" t="s">
        <v>305</v>
      </c>
    </row>
    <row r="77" spans="1:13">
      <c r="A77" t="s">
        <v>253</v>
      </c>
      <c r="K77" t="s">
        <v>307</v>
      </c>
      <c r="L77" t="s">
        <v>304</v>
      </c>
      <c r="M77" t="s">
        <v>306</v>
      </c>
    </row>
    <row r="78" spans="1:13">
      <c r="A78" t="s">
        <v>302</v>
      </c>
      <c r="K78" t="s">
        <v>316</v>
      </c>
      <c r="L78" t="s">
        <v>305</v>
      </c>
      <c r="M78" t="s">
        <v>307</v>
      </c>
    </row>
    <row r="79" spans="1:13">
      <c r="A79" t="s">
        <v>303</v>
      </c>
      <c r="K79" t="s">
        <v>317</v>
      </c>
      <c r="L79" t="s">
        <v>306</v>
      </c>
      <c r="M79" t="s">
        <v>316</v>
      </c>
    </row>
    <row r="80" spans="1:13">
      <c r="A80" t="s">
        <v>304</v>
      </c>
      <c r="K80" t="s">
        <v>308</v>
      </c>
      <c r="L80" t="s">
        <v>307</v>
      </c>
      <c r="M80" t="s">
        <v>317</v>
      </c>
    </row>
    <row r="81" spans="1:13">
      <c r="A81" t="s">
        <v>305</v>
      </c>
      <c r="K81" t="s">
        <v>309</v>
      </c>
      <c r="L81" t="s">
        <v>316</v>
      </c>
      <c r="M81" t="s">
        <v>308</v>
      </c>
    </row>
    <row r="82" spans="1:13">
      <c r="A82" t="s">
        <v>306</v>
      </c>
      <c r="K82" t="s">
        <v>310</v>
      </c>
      <c r="L82" t="s">
        <v>317</v>
      </c>
      <c r="M82" t="s">
        <v>309</v>
      </c>
    </row>
    <row r="83" spans="1:13">
      <c r="A83" t="s">
        <v>307</v>
      </c>
      <c r="K83" t="s">
        <v>318</v>
      </c>
      <c r="L83" t="s">
        <v>308</v>
      </c>
      <c r="M83" t="s">
        <v>310</v>
      </c>
    </row>
    <row r="84" spans="1:13">
      <c r="A84" t="s">
        <v>316</v>
      </c>
      <c r="K84" t="s">
        <v>323</v>
      </c>
      <c r="L84" t="s">
        <v>309</v>
      </c>
      <c r="M84" t="s">
        <v>318</v>
      </c>
    </row>
    <row r="85" spans="1:13">
      <c r="A85" t="s">
        <v>317</v>
      </c>
      <c r="K85" t="s">
        <v>311</v>
      </c>
      <c r="L85" t="s">
        <v>310</v>
      </c>
      <c r="M85" t="s">
        <v>323</v>
      </c>
    </row>
    <row r="86" spans="1:13">
      <c r="A86" t="s">
        <v>308</v>
      </c>
      <c r="K86" t="s">
        <v>312</v>
      </c>
      <c r="L86" t="s">
        <v>318</v>
      </c>
      <c r="M86" t="s">
        <v>311</v>
      </c>
    </row>
    <row r="87" spans="1:13">
      <c r="A87" t="s">
        <v>309</v>
      </c>
      <c r="K87" t="s">
        <v>313</v>
      </c>
      <c r="L87" t="s">
        <v>323</v>
      </c>
      <c r="M87" t="s">
        <v>312</v>
      </c>
    </row>
    <row r="88" spans="1:13">
      <c r="A88" t="s">
        <v>310</v>
      </c>
      <c r="K88" t="s">
        <v>314</v>
      </c>
      <c r="L88" t="s">
        <v>311</v>
      </c>
      <c r="M88" t="s">
        <v>313</v>
      </c>
    </row>
    <row r="89" spans="1:13">
      <c r="A89" t="s">
        <v>318</v>
      </c>
      <c r="K89" t="s">
        <v>315</v>
      </c>
      <c r="L89" t="s">
        <v>312</v>
      </c>
      <c r="M89" t="s">
        <v>314</v>
      </c>
    </row>
    <row r="90" spans="1:13">
      <c r="A90" t="s">
        <v>323</v>
      </c>
      <c r="L90" t="s">
        <v>313</v>
      </c>
      <c r="M90" t="s">
        <v>315</v>
      </c>
    </row>
    <row r="91" spans="1:13">
      <c r="A91" t="s">
        <v>311</v>
      </c>
      <c r="L91" t="s">
        <v>314</v>
      </c>
    </row>
    <row r="92" spans="1:13">
      <c r="A92" t="s">
        <v>312</v>
      </c>
      <c r="L92" t="s">
        <v>315</v>
      </c>
    </row>
    <row r="93" spans="1:13">
      <c r="A93" t="s">
        <v>313</v>
      </c>
    </row>
    <row r="94" spans="1:13">
      <c r="A94" t="s">
        <v>314</v>
      </c>
    </row>
    <row r="95" spans="1:13">
      <c r="A95" t="s">
        <v>315</v>
      </c>
    </row>
  </sheetData>
  <phoneticPr fontId="2"/>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22"/>
  </sheetPr>
  <dimension ref="A1:N56"/>
  <sheetViews>
    <sheetView workbookViewId="0">
      <selection activeCell="I8" sqref="I8"/>
    </sheetView>
  </sheetViews>
  <sheetFormatPr defaultRowHeight="13.5"/>
  <cols>
    <col min="1" max="1" width="4.25" customWidth="1"/>
    <col min="2" max="3" width="3.5" bestFit="1" customWidth="1"/>
    <col min="4" max="4" width="3.5" customWidth="1"/>
    <col min="5" max="5" width="4.625" bestFit="1" customWidth="1"/>
    <col min="6" max="6" width="9.875" bestFit="1" customWidth="1"/>
    <col min="7" max="7" width="12.125" bestFit="1" customWidth="1"/>
    <col min="8" max="8" width="11.625" style="45" bestFit="1" customWidth="1"/>
    <col min="10" max="10" width="10.375" bestFit="1" customWidth="1"/>
    <col min="12" max="12" width="40" bestFit="1" customWidth="1"/>
    <col min="14" max="14" width="22.875" bestFit="1" customWidth="1"/>
  </cols>
  <sheetData>
    <row r="1" spans="1:14">
      <c r="A1" t="s">
        <v>31</v>
      </c>
      <c r="B1" s="14" t="s">
        <v>32</v>
      </c>
      <c r="C1" s="14" t="s">
        <v>33</v>
      </c>
      <c r="D1" t="s">
        <v>176</v>
      </c>
      <c r="E1" t="s">
        <v>211</v>
      </c>
      <c r="F1" s="14" t="s">
        <v>4</v>
      </c>
      <c r="G1" s="14" t="s">
        <v>148</v>
      </c>
      <c r="H1" s="58" t="s">
        <v>241</v>
      </c>
      <c r="I1" t="s">
        <v>149</v>
      </c>
      <c r="J1" t="s">
        <v>240</v>
      </c>
      <c r="K1" s="14" t="s">
        <v>72</v>
      </c>
      <c r="L1" s="14" t="s">
        <v>73</v>
      </c>
      <c r="M1" s="14" t="s">
        <v>91</v>
      </c>
      <c r="N1" s="14" t="s">
        <v>92</v>
      </c>
    </row>
    <row r="2" spans="1:14">
      <c r="A2">
        <v>1</v>
      </c>
      <c r="B2" s="14">
        <v>1</v>
      </c>
      <c r="C2" s="14">
        <v>1</v>
      </c>
      <c r="D2">
        <v>8</v>
      </c>
      <c r="E2" t="s">
        <v>212</v>
      </c>
      <c r="F2" s="59">
        <v>1</v>
      </c>
      <c r="G2" s="14" t="s">
        <v>141</v>
      </c>
      <c r="H2" s="58" t="s">
        <v>254</v>
      </c>
      <c r="I2" t="s">
        <v>409</v>
      </c>
      <c r="J2" t="s">
        <v>326</v>
      </c>
      <c r="K2" s="14" t="s">
        <v>34</v>
      </c>
      <c r="L2" s="14" t="s">
        <v>35</v>
      </c>
      <c r="M2" s="14" t="s">
        <v>34</v>
      </c>
      <c r="N2" s="14" t="s">
        <v>74</v>
      </c>
    </row>
    <row r="3" spans="1:14">
      <c r="A3">
        <v>2</v>
      </c>
      <c r="B3" s="14">
        <v>2</v>
      </c>
      <c r="C3" s="14">
        <v>2</v>
      </c>
      <c r="D3">
        <v>9</v>
      </c>
      <c r="E3" t="s">
        <v>213</v>
      </c>
      <c r="F3" s="59">
        <v>2</v>
      </c>
      <c r="G3" s="14" t="s">
        <v>142</v>
      </c>
      <c r="H3" s="58" t="s">
        <v>255</v>
      </c>
      <c r="I3" t="s">
        <v>150</v>
      </c>
      <c r="J3" t="s">
        <v>390</v>
      </c>
      <c r="K3" s="14" t="s">
        <v>36</v>
      </c>
      <c r="L3" s="14" t="s">
        <v>37</v>
      </c>
      <c r="M3" s="14" t="s">
        <v>36</v>
      </c>
      <c r="N3" s="14" t="s">
        <v>75</v>
      </c>
    </row>
    <row r="4" spans="1:14">
      <c r="A4">
        <v>3</v>
      </c>
      <c r="B4" s="14">
        <v>3</v>
      </c>
      <c r="C4" s="14">
        <v>3</v>
      </c>
      <c r="D4">
        <v>10</v>
      </c>
      <c r="E4" t="s">
        <v>214</v>
      </c>
      <c r="F4" s="59">
        <v>3</v>
      </c>
      <c r="G4" s="14" t="s">
        <v>143</v>
      </c>
      <c r="H4" s="58" t="s">
        <v>256</v>
      </c>
      <c r="I4" t="s">
        <v>151</v>
      </c>
      <c r="J4" t="s">
        <v>327</v>
      </c>
      <c r="K4" s="14" t="s">
        <v>38</v>
      </c>
      <c r="L4" s="14" t="s">
        <v>39</v>
      </c>
      <c r="M4" s="14" t="s">
        <v>38</v>
      </c>
      <c r="N4" s="14" t="s">
        <v>76</v>
      </c>
    </row>
    <row r="5" spans="1:14">
      <c r="A5">
        <v>4</v>
      </c>
      <c r="B5" s="14">
        <v>4</v>
      </c>
      <c r="C5" s="14">
        <v>4</v>
      </c>
      <c r="D5">
        <v>11</v>
      </c>
      <c r="E5" t="s">
        <v>215</v>
      </c>
      <c r="F5" s="59">
        <v>4</v>
      </c>
      <c r="G5" s="14" t="s">
        <v>93</v>
      </c>
      <c r="H5" s="58" t="s">
        <v>257</v>
      </c>
      <c r="K5" s="14" t="s">
        <v>40</v>
      </c>
      <c r="L5" s="14" t="s">
        <v>41</v>
      </c>
      <c r="M5" s="14" t="s">
        <v>58</v>
      </c>
      <c r="N5" s="14" t="s">
        <v>77</v>
      </c>
    </row>
    <row r="6" spans="1:14">
      <c r="A6">
        <v>5</v>
      </c>
      <c r="B6" s="14">
        <v>5</v>
      </c>
      <c r="C6" s="14">
        <v>5</v>
      </c>
      <c r="D6">
        <v>12</v>
      </c>
      <c r="E6" t="s">
        <v>216</v>
      </c>
      <c r="F6" s="59">
        <v>5</v>
      </c>
      <c r="G6" s="14" t="s">
        <v>94</v>
      </c>
      <c r="H6" s="58" t="s">
        <v>258</v>
      </c>
      <c r="K6" s="14" t="s">
        <v>42</v>
      </c>
      <c r="L6" s="14" t="s">
        <v>43</v>
      </c>
      <c r="M6" s="14" t="s">
        <v>60</v>
      </c>
      <c r="N6" s="14" t="s">
        <v>78</v>
      </c>
    </row>
    <row r="7" spans="1:14">
      <c r="A7">
        <v>6</v>
      </c>
      <c r="B7" s="14">
        <v>6</v>
      </c>
      <c r="C7" s="14">
        <v>6</v>
      </c>
      <c r="D7">
        <v>13</v>
      </c>
      <c r="E7" t="s">
        <v>217</v>
      </c>
      <c r="F7" s="59">
        <v>6</v>
      </c>
      <c r="G7" s="14" t="s">
        <v>95</v>
      </c>
      <c r="H7" s="58" t="s">
        <v>259</v>
      </c>
      <c r="K7" s="14" t="s">
        <v>44</v>
      </c>
      <c r="L7" s="14" t="s">
        <v>45</v>
      </c>
      <c r="M7" s="14" t="s">
        <v>62</v>
      </c>
      <c r="N7" s="14" t="s">
        <v>79</v>
      </c>
    </row>
    <row r="8" spans="1:14">
      <c r="A8">
        <v>7</v>
      </c>
      <c r="B8" s="14">
        <v>7</v>
      </c>
      <c r="C8" s="14">
        <v>7</v>
      </c>
      <c r="D8">
        <v>14</v>
      </c>
      <c r="E8" t="s">
        <v>218</v>
      </c>
      <c r="F8" s="59">
        <v>7</v>
      </c>
      <c r="G8" s="14" t="s">
        <v>96</v>
      </c>
      <c r="H8" s="58" t="s">
        <v>260</v>
      </c>
      <c r="K8" s="14" t="s">
        <v>46</v>
      </c>
      <c r="L8" s="14" t="s">
        <v>47</v>
      </c>
      <c r="M8" s="14" t="s">
        <v>80</v>
      </c>
      <c r="N8" s="14" t="s">
        <v>81</v>
      </c>
    </row>
    <row r="9" spans="1:14">
      <c r="A9">
        <v>8</v>
      </c>
      <c r="B9" s="14">
        <v>8</v>
      </c>
      <c r="C9" s="14">
        <v>8</v>
      </c>
      <c r="D9">
        <v>15</v>
      </c>
      <c r="E9" t="s">
        <v>219</v>
      </c>
      <c r="F9" s="59">
        <v>8</v>
      </c>
      <c r="G9" s="14" t="s">
        <v>97</v>
      </c>
      <c r="H9" s="58" t="s">
        <v>261</v>
      </c>
      <c r="K9" s="14" t="s">
        <v>48</v>
      </c>
      <c r="L9" s="14" t="s">
        <v>49</v>
      </c>
      <c r="M9" s="14" t="s">
        <v>82</v>
      </c>
      <c r="N9" s="14" t="s">
        <v>83</v>
      </c>
    </row>
    <row r="10" spans="1:14">
      <c r="A10">
        <v>9</v>
      </c>
      <c r="B10" s="14">
        <v>9</v>
      </c>
      <c r="C10" s="14">
        <v>9</v>
      </c>
      <c r="D10">
        <v>16</v>
      </c>
      <c r="E10" t="s">
        <v>220</v>
      </c>
      <c r="F10" s="59">
        <v>9</v>
      </c>
      <c r="G10" s="14" t="s">
        <v>98</v>
      </c>
      <c r="H10" s="58" t="s">
        <v>262</v>
      </c>
      <c r="K10" s="14" t="s">
        <v>50</v>
      </c>
      <c r="L10" s="14" t="s">
        <v>51</v>
      </c>
      <c r="M10" s="14" t="s">
        <v>84</v>
      </c>
      <c r="N10" s="14" t="s">
        <v>85</v>
      </c>
    </row>
    <row r="11" spans="1:14">
      <c r="A11">
        <v>10</v>
      </c>
      <c r="B11" s="14">
        <v>10</v>
      </c>
      <c r="C11" s="14">
        <v>10</v>
      </c>
      <c r="D11">
        <v>17</v>
      </c>
      <c r="E11" t="s">
        <v>221</v>
      </c>
      <c r="F11" s="59">
        <v>10</v>
      </c>
      <c r="G11" s="14" t="s">
        <v>99</v>
      </c>
      <c r="H11" s="58" t="s">
        <v>263</v>
      </c>
      <c r="K11" s="14" t="s">
        <v>52</v>
      </c>
      <c r="L11" s="14" t="s">
        <v>53</v>
      </c>
      <c r="M11" s="14" t="s">
        <v>86</v>
      </c>
      <c r="N11" s="14" t="s">
        <v>87</v>
      </c>
    </row>
    <row r="12" spans="1:14">
      <c r="A12">
        <v>11</v>
      </c>
      <c r="B12" s="14">
        <v>11</v>
      </c>
      <c r="C12" s="14">
        <v>11</v>
      </c>
      <c r="D12">
        <v>18</v>
      </c>
      <c r="E12" t="s">
        <v>222</v>
      </c>
      <c r="F12" s="59">
        <v>11</v>
      </c>
      <c r="G12" s="14" t="s">
        <v>100</v>
      </c>
      <c r="H12" s="58" t="s">
        <v>264</v>
      </c>
      <c r="K12" s="14" t="s">
        <v>54</v>
      </c>
      <c r="L12" s="14" t="s">
        <v>55</v>
      </c>
      <c r="M12" s="14" t="s">
        <v>64</v>
      </c>
      <c r="N12" s="14" t="s">
        <v>88</v>
      </c>
    </row>
    <row r="13" spans="1:14">
      <c r="A13">
        <v>12</v>
      </c>
      <c r="B13" s="14">
        <v>12</v>
      </c>
      <c r="C13" s="14">
        <v>12</v>
      </c>
      <c r="D13">
        <v>19</v>
      </c>
      <c r="E13" t="s">
        <v>223</v>
      </c>
      <c r="F13" s="59">
        <v>12</v>
      </c>
      <c r="G13" s="14" t="s">
        <v>101</v>
      </c>
      <c r="H13" s="58" t="s">
        <v>265</v>
      </c>
      <c r="K13" s="14" t="s">
        <v>56</v>
      </c>
      <c r="L13" s="14" t="s">
        <v>57</v>
      </c>
      <c r="M13" s="14" t="s">
        <v>89</v>
      </c>
      <c r="N13" s="14" t="s">
        <v>90</v>
      </c>
    </row>
    <row r="14" spans="1:14">
      <c r="C14" s="14">
        <v>13</v>
      </c>
      <c r="D14">
        <v>20</v>
      </c>
      <c r="E14" t="s">
        <v>224</v>
      </c>
      <c r="F14" s="59">
        <v>13</v>
      </c>
      <c r="G14" s="14" t="s">
        <v>102</v>
      </c>
      <c r="H14" s="58" t="s">
        <v>266</v>
      </c>
      <c r="K14" s="14" t="s">
        <v>58</v>
      </c>
      <c r="L14" s="14" t="s">
        <v>59</v>
      </c>
    </row>
    <row r="15" spans="1:14">
      <c r="C15" s="14">
        <v>14</v>
      </c>
      <c r="D15">
        <v>21</v>
      </c>
      <c r="E15" t="s">
        <v>225</v>
      </c>
      <c r="F15" s="59">
        <v>14</v>
      </c>
      <c r="G15" s="14" t="s">
        <v>103</v>
      </c>
      <c r="H15" s="58" t="s">
        <v>267</v>
      </c>
      <c r="K15" s="14" t="s">
        <v>60</v>
      </c>
      <c r="L15" s="14" t="s">
        <v>61</v>
      </c>
    </row>
    <row r="16" spans="1:14">
      <c r="C16" s="14">
        <v>15</v>
      </c>
      <c r="D16">
        <v>22</v>
      </c>
      <c r="E16" t="s">
        <v>226</v>
      </c>
      <c r="F16" s="59">
        <v>15</v>
      </c>
      <c r="G16" s="14" t="s">
        <v>104</v>
      </c>
      <c r="H16" s="58" t="s">
        <v>268</v>
      </c>
      <c r="K16" s="14" t="s">
        <v>62</v>
      </c>
      <c r="L16" s="14" t="s">
        <v>63</v>
      </c>
    </row>
    <row r="17" spans="3:12">
      <c r="C17" s="14">
        <v>16</v>
      </c>
      <c r="E17" t="s">
        <v>227</v>
      </c>
      <c r="F17" s="59">
        <v>16</v>
      </c>
      <c r="G17" s="14" t="s">
        <v>105</v>
      </c>
      <c r="H17" s="58" t="s">
        <v>269</v>
      </c>
      <c r="K17" s="14" t="s">
        <v>64</v>
      </c>
      <c r="L17" s="14" t="s">
        <v>65</v>
      </c>
    </row>
    <row r="18" spans="3:12">
      <c r="C18" s="14">
        <v>17</v>
      </c>
      <c r="E18" t="s">
        <v>228</v>
      </c>
      <c r="F18" s="59">
        <v>17</v>
      </c>
      <c r="G18" s="14" t="s">
        <v>106</v>
      </c>
      <c r="H18" s="58" t="s">
        <v>270</v>
      </c>
      <c r="K18" s="14" t="s">
        <v>66</v>
      </c>
      <c r="L18" s="14" t="s">
        <v>67</v>
      </c>
    </row>
    <row r="19" spans="3:12">
      <c r="C19" s="14">
        <v>18</v>
      </c>
      <c r="E19" t="s">
        <v>229</v>
      </c>
      <c r="F19" s="59">
        <v>18</v>
      </c>
      <c r="G19" s="14" t="s">
        <v>107</v>
      </c>
      <c r="H19" s="58" t="s">
        <v>271</v>
      </c>
      <c r="K19" s="14" t="s">
        <v>68</v>
      </c>
      <c r="L19" s="14" t="s">
        <v>69</v>
      </c>
    </row>
    <row r="20" spans="3:12">
      <c r="C20" s="14">
        <v>19</v>
      </c>
      <c r="E20" t="s">
        <v>230</v>
      </c>
      <c r="F20" s="59">
        <v>19</v>
      </c>
      <c r="G20" s="14" t="s">
        <v>108</v>
      </c>
      <c r="H20" s="58" t="s">
        <v>272</v>
      </c>
      <c r="K20" s="14" t="s">
        <v>70</v>
      </c>
      <c r="L20" s="14" t="s">
        <v>71</v>
      </c>
    </row>
    <row r="21" spans="3:12">
      <c r="C21" s="14">
        <v>20</v>
      </c>
      <c r="E21" t="s">
        <v>231</v>
      </c>
      <c r="F21" s="59">
        <v>20</v>
      </c>
      <c r="G21" s="14" t="s">
        <v>109</v>
      </c>
      <c r="H21" s="58" t="s">
        <v>273</v>
      </c>
    </row>
    <row r="22" spans="3:12">
      <c r="C22" s="14">
        <v>21</v>
      </c>
      <c r="F22" s="59">
        <v>21</v>
      </c>
      <c r="G22" s="14" t="s">
        <v>110</v>
      </c>
      <c r="H22" s="58" t="s">
        <v>274</v>
      </c>
    </row>
    <row r="23" spans="3:12">
      <c r="C23" s="14">
        <v>22</v>
      </c>
      <c r="F23" s="59">
        <v>22</v>
      </c>
      <c r="G23" s="14" t="s">
        <v>111</v>
      </c>
      <c r="H23" s="58" t="s">
        <v>275</v>
      </c>
    </row>
    <row r="24" spans="3:12">
      <c r="C24" s="14">
        <v>23</v>
      </c>
      <c r="F24" s="59">
        <v>23</v>
      </c>
      <c r="G24" s="14" t="s">
        <v>112</v>
      </c>
      <c r="H24" s="58" t="s">
        <v>276</v>
      </c>
    </row>
    <row r="25" spans="3:12">
      <c r="C25" s="14">
        <v>24</v>
      </c>
      <c r="F25" s="59">
        <v>24</v>
      </c>
      <c r="G25" s="14" t="s">
        <v>113</v>
      </c>
      <c r="H25" s="58" t="s">
        <v>277</v>
      </c>
    </row>
    <row r="26" spans="3:12">
      <c r="C26" s="14">
        <v>25</v>
      </c>
      <c r="F26" s="59">
        <v>25</v>
      </c>
      <c r="G26" s="14" t="s">
        <v>114</v>
      </c>
      <c r="H26" s="58" t="s">
        <v>278</v>
      </c>
    </row>
    <row r="27" spans="3:12">
      <c r="C27" s="14">
        <v>26</v>
      </c>
      <c r="F27" s="59">
        <v>26</v>
      </c>
      <c r="G27" s="14" t="s">
        <v>115</v>
      </c>
      <c r="H27" s="58" t="s">
        <v>279</v>
      </c>
    </row>
    <row r="28" spans="3:12">
      <c r="C28" s="14">
        <v>27</v>
      </c>
      <c r="F28" s="59">
        <v>27</v>
      </c>
      <c r="G28" s="14" t="s">
        <v>116</v>
      </c>
      <c r="H28" s="58" t="s">
        <v>280</v>
      </c>
    </row>
    <row r="29" spans="3:12">
      <c r="C29" s="14">
        <v>28</v>
      </c>
      <c r="F29" s="59">
        <v>28</v>
      </c>
      <c r="G29" s="14" t="s">
        <v>117</v>
      </c>
      <c r="H29" s="58" t="s">
        <v>281</v>
      </c>
    </row>
    <row r="30" spans="3:12">
      <c r="C30" s="14">
        <v>29</v>
      </c>
      <c r="F30" s="59">
        <v>29</v>
      </c>
      <c r="G30" s="14" t="s">
        <v>118</v>
      </c>
      <c r="H30" s="58" t="s">
        <v>282</v>
      </c>
    </row>
    <row r="31" spans="3:12">
      <c r="C31" s="14">
        <v>30</v>
      </c>
      <c r="F31" s="59">
        <v>30</v>
      </c>
      <c r="G31" s="14" t="s">
        <v>144</v>
      </c>
      <c r="H31" s="58" t="s">
        <v>283</v>
      </c>
    </row>
    <row r="32" spans="3:12">
      <c r="C32" s="14">
        <v>31</v>
      </c>
      <c r="F32" s="59">
        <v>31</v>
      </c>
      <c r="G32" s="14" t="s">
        <v>119</v>
      </c>
      <c r="H32" s="58" t="s">
        <v>284</v>
      </c>
    </row>
    <row r="33" spans="6:8">
      <c r="F33" s="59">
        <v>32</v>
      </c>
      <c r="G33" s="14" t="s">
        <v>120</v>
      </c>
      <c r="H33" s="58" t="s">
        <v>285</v>
      </c>
    </row>
    <row r="34" spans="6:8">
      <c r="F34" s="59">
        <v>33</v>
      </c>
      <c r="G34" s="14" t="s">
        <v>121</v>
      </c>
      <c r="H34" s="58" t="s">
        <v>286</v>
      </c>
    </row>
    <row r="35" spans="6:8">
      <c r="F35" s="59">
        <v>34</v>
      </c>
      <c r="G35" s="14" t="s">
        <v>122</v>
      </c>
      <c r="H35" s="58" t="s">
        <v>287</v>
      </c>
    </row>
    <row r="36" spans="6:8">
      <c r="F36" s="59">
        <v>35</v>
      </c>
      <c r="G36" s="14" t="s">
        <v>123</v>
      </c>
      <c r="H36" s="58" t="s">
        <v>288</v>
      </c>
    </row>
    <row r="37" spans="6:8">
      <c r="F37" s="59">
        <v>36</v>
      </c>
      <c r="G37" s="14" t="s">
        <v>124</v>
      </c>
      <c r="H37" s="58" t="s">
        <v>289</v>
      </c>
    </row>
    <row r="38" spans="6:8">
      <c r="F38" s="59">
        <v>37</v>
      </c>
      <c r="G38" s="14" t="s">
        <v>125</v>
      </c>
      <c r="H38" s="58" t="s">
        <v>290</v>
      </c>
    </row>
    <row r="39" spans="6:8">
      <c r="F39" s="59">
        <v>38</v>
      </c>
      <c r="G39" s="14" t="s">
        <v>126</v>
      </c>
      <c r="H39" s="58" t="s">
        <v>291</v>
      </c>
    </row>
    <row r="40" spans="6:8">
      <c r="F40" s="59">
        <v>39</v>
      </c>
      <c r="G40" s="14" t="s">
        <v>127</v>
      </c>
      <c r="H40" s="58" t="s">
        <v>292</v>
      </c>
    </row>
    <row r="41" spans="6:8">
      <c r="F41" s="59">
        <v>40</v>
      </c>
      <c r="G41" s="14" t="s">
        <v>128</v>
      </c>
      <c r="H41" s="58" t="s">
        <v>293</v>
      </c>
    </row>
    <row r="42" spans="6:8">
      <c r="F42" s="59">
        <v>41</v>
      </c>
      <c r="G42" s="14" t="s">
        <v>129</v>
      </c>
      <c r="H42" s="58" t="s">
        <v>294</v>
      </c>
    </row>
    <row r="43" spans="6:8">
      <c r="F43" s="59">
        <v>42</v>
      </c>
      <c r="G43" s="14" t="s">
        <v>130</v>
      </c>
      <c r="H43" s="58" t="s">
        <v>295</v>
      </c>
    </row>
    <row r="44" spans="6:8">
      <c r="F44" s="59">
        <v>43</v>
      </c>
      <c r="G44" s="14" t="s">
        <v>131</v>
      </c>
      <c r="H44" s="58" t="s">
        <v>296</v>
      </c>
    </row>
    <row r="45" spans="6:8">
      <c r="F45" s="59">
        <v>44</v>
      </c>
      <c r="G45" s="14" t="s">
        <v>132</v>
      </c>
      <c r="H45" s="58" t="s">
        <v>297</v>
      </c>
    </row>
    <row r="46" spans="6:8">
      <c r="F46" s="59">
        <v>45</v>
      </c>
      <c r="G46" s="14" t="s">
        <v>133</v>
      </c>
      <c r="H46" s="58" t="s">
        <v>298</v>
      </c>
    </row>
    <row r="47" spans="6:8">
      <c r="F47" s="59">
        <v>46</v>
      </c>
      <c r="G47" s="14" t="s">
        <v>134</v>
      </c>
      <c r="H47" s="58" t="s">
        <v>299</v>
      </c>
    </row>
    <row r="48" spans="6:8">
      <c r="F48" s="59">
        <v>47</v>
      </c>
      <c r="G48" s="14" t="s">
        <v>135</v>
      </c>
      <c r="H48" s="58" t="s">
        <v>300</v>
      </c>
    </row>
    <row r="49" spans="6:8">
      <c r="F49" s="59">
        <v>48</v>
      </c>
      <c r="G49" s="14" t="s">
        <v>136</v>
      </c>
      <c r="H49" s="58"/>
    </row>
    <row r="50" spans="6:8">
      <c r="F50" s="59">
        <v>49</v>
      </c>
      <c r="G50" s="14" t="s">
        <v>137</v>
      </c>
      <c r="H50" s="58"/>
    </row>
    <row r="51" spans="6:8">
      <c r="F51" s="59">
        <v>50</v>
      </c>
      <c r="G51" s="14" t="s">
        <v>145</v>
      </c>
      <c r="H51" s="58"/>
    </row>
    <row r="52" spans="6:8">
      <c r="F52" s="59">
        <v>51</v>
      </c>
      <c r="G52" s="14" t="s">
        <v>146</v>
      </c>
      <c r="H52" s="58"/>
    </row>
    <row r="53" spans="6:8">
      <c r="F53" s="59">
        <v>52</v>
      </c>
      <c r="G53" s="14" t="s">
        <v>147</v>
      </c>
      <c r="H53" s="58"/>
    </row>
    <row r="54" spans="6:8">
      <c r="F54" s="59">
        <v>53</v>
      </c>
      <c r="G54" s="14" t="s">
        <v>138</v>
      </c>
      <c r="H54" s="58"/>
    </row>
    <row r="55" spans="6:8">
      <c r="F55" s="59">
        <v>54</v>
      </c>
      <c r="G55" s="14" t="s">
        <v>139</v>
      </c>
      <c r="H55" s="58"/>
    </row>
    <row r="56" spans="6:8">
      <c r="F56" s="59">
        <v>55</v>
      </c>
      <c r="G56" s="14" t="s">
        <v>140</v>
      </c>
      <c r="H56" s="58"/>
    </row>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24</vt:i4>
      </vt:variant>
    </vt:vector>
  </HeadingPairs>
  <TitlesOfParts>
    <vt:vector size="30" baseType="lpstr">
      <vt:lpstr>利用申込書</vt:lpstr>
      <vt:lpstr>例１</vt:lpstr>
      <vt:lpstr>例２</vt:lpstr>
      <vt:lpstr>acprice</vt:lpstr>
      <vt:lpstr>tiprice</vt:lpstr>
      <vt:lpstr>list</vt:lpstr>
      <vt:lpstr>利用申込書!Print_Area</vt:lpstr>
      <vt:lpstr>例１!Print_Area</vt:lpstr>
      <vt:lpstr>例２!Print_Area</vt:lpstr>
      <vt:lpstr>ページ</vt:lpstr>
      <vt:lpstr>月</vt:lpstr>
      <vt:lpstr>研修室</vt:lpstr>
      <vt:lpstr>午後</vt:lpstr>
      <vt:lpstr>午前</vt:lpstr>
      <vt:lpstr>支払区分</vt:lpstr>
      <vt:lpstr>時</vt:lpstr>
      <vt:lpstr>数</vt:lpstr>
      <vt:lpstr>団体区分</vt:lpstr>
      <vt:lpstr>団体区分名称</vt:lpstr>
      <vt:lpstr>地域コード</vt:lpstr>
      <vt:lpstr>地域名</vt:lpstr>
      <vt:lpstr>電話区分</vt:lpstr>
      <vt:lpstr>都道府県</vt:lpstr>
      <vt:lpstr>都道府県名</vt:lpstr>
      <vt:lpstr>日</vt:lpstr>
      <vt:lpstr>年</vt:lpstr>
      <vt:lpstr>付き</vt:lpstr>
      <vt:lpstr>目的区分</vt:lpstr>
      <vt:lpstr>目的区分名称</vt:lpstr>
      <vt:lpstr>夜間</vt:lpstr>
    </vt:vector>
  </TitlesOfParts>
  <Company>国立青少年教育振興機構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国立青少年教育振興機構</dc:creator>
  <cp:lastModifiedBy>晴山　佑樹</cp:lastModifiedBy>
  <cp:lastPrinted>2024-03-13T02:45:15Z</cp:lastPrinted>
  <dcterms:created xsi:type="dcterms:W3CDTF">2009-09-01T00:30:34Z</dcterms:created>
  <dcterms:modified xsi:type="dcterms:W3CDTF">2024-10-25T06:33:02Z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e514d-e5e5-494e-a724-5478f1cd4ecc_Enabled">
    <vt:lpwstr>true</vt:lpwstr>
  </property>
  <property fmtid="{D5CDD505-2E9C-101B-9397-08002B2CF9AE}" pid="3" name="MSIP_Label_6a2e514d-e5e5-494e-a724-5478f1cd4ecc_SetDate">
    <vt:lpwstr>2022-09-16T01:34:05Z</vt:lpwstr>
  </property>
  <property fmtid="{D5CDD505-2E9C-101B-9397-08002B2CF9AE}" pid="4" name="MSIP_Label_6a2e514d-e5e5-494e-a724-5478f1cd4ecc_Method">
    <vt:lpwstr>Privileged</vt:lpwstr>
  </property>
  <property fmtid="{D5CDD505-2E9C-101B-9397-08002B2CF9AE}" pid="5" name="MSIP_Label_6a2e514d-e5e5-494e-a724-5478f1cd4ecc_Name">
    <vt:lpwstr>機密性1情報</vt:lpwstr>
  </property>
  <property fmtid="{D5CDD505-2E9C-101B-9397-08002B2CF9AE}" pid="6" name="MSIP_Label_6a2e514d-e5e5-494e-a724-5478f1cd4ecc_SiteId">
    <vt:lpwstr>545810b0-36cb-4290-8926-48dbc0f9e92f</vt:lpwstr>
  </property>
  <property fmtid="{D5CDD505-2E9C-101B-9397-08002B2CF9AE}" pid="7" name="MSIP_Label_6a2e514d-e5e5-494e-a724-5478f1cd4ecc_ActionId">
    <vt:lpwstr>e0fec189-8963-4297-8f3a-2179c48bcb5e</vt:lpwstr>
  </property>
  <property fmtid="{D5CDD505-2E9C-101B-9397-08002B2CF9AE}" pid="8" name="MSIP_Label_6a2e514d-e5e5-494e-a724-5478f1cd4ecc_ContentBits">
    <vt:lpwstr>0</vt:lpwstr>
  </property>
</Properties>
</file>