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25" windowWidth="16140" windowHeight="10395" activeTab="0"/>
  </bookViews>
  <sheets>
    <sheet name="利用申込書" sheetId="1" r:id="rId1"/>
    <sheet name="例１" sheetId="2" r:id="rId2"/>
    <sheet name="例２" sheetId="3" r:id="rId3"/>
    <sheet name="例３" sheetId="4" r:id="rId4"/>
    <sheet name="acprice" sheetId="5" r:id="rId5"/>
    <sheet name="tiprice" sheetId="6" r:id="rId6"/>
    <sheet name="list" sheetId="7" r:id="rId7"/>
  </sheets>
  <definedNames>
    <definedName name="_xlnm.Print_Area" localSheetId="0">'利用申込書'!$E$21:$Z$132</definedName>
    <definedName name="_xlnm.Print_Area" localSheetId="1">'例１'!$E$21:$Z$75</definedName>
    <definedName name="_xlnm.Print_Area" localSheetId="2">'例２'!$E$21:$Z$132</definedName>
    <definedName name="_xlnm.Print_Area" localSheetId="3">'例３'!$E$21:$Z$75</definedName>
    <definedName name="ページ">'list'!$B$3:$B$13</definedName>
    <definedName name="ホール">#REF!</definedName>
    <definedName name="月">'list'!$B$2:$B$13</definedName>
    <definedName name="研修室">'tiprice'!$A$3:$A$72</definedName>
    <definedName name="午後">'tiprice'!$L$3:$L$91</definedName>
    <definedName name="午前">'tiprice'!$K$3:$K$89</definedName>
    <definedName name="支払区分">'list'!$I$2:$I$4</definedName>
    <definedName name="時">'list'!$D$2:$D$16</definedName>
    <definedName name="宿泊室">#REF!</definedName>
    <definedName name="数">'list'!$E$2:$E$21</definedName>
    <definedName name="団体区分">'list'!$K$2:$K$20</definedName>
    <definedName name="団体区分名称">'list'!$L$2:$L$20</definedName>
    <definedName name="地域コード">'list'!$F$2:$F$56</definedName>
    <definedName name="地域名">'list'!$G$2:$G$56</definedName>
    <definedName name="電話区分">'list'!$J$2:$J$4</definedName>
    <definedName name="都道府県">'list'!$H$2:$H$48</definedName>
    <definedName name="都道府県名">'list'!$H$2:$H$48</definedName>
    <definedName name="日">'list'!$C$2:$C$32</definedName>
    <definedName name="年">'list'!$A$2:$A$13</definedName>
    <definedName name="付き">'list'!$B$2:$B$13</definedName>
    <definedName name="目的区分">'list'!$M$2:$M$13</definedName>
    <definedName name="目的区分名称">'list'!$N$2:$N$13</definedName>
    <definedName name="夜間">'tiprice'!$M$3:$M$89</definedName>
  </definedNames>
  <calcPr fullCalcOnLoad="1"/>
</workbook>
</file>

<file path=xl/comments1.xml><?xml version="1.0" encoding="utf-8"?>
<comments xmlns="http://schemas.openxmlformats.org/spreadsheetml/2006/main">
  <authors>
    <author>国立青少年教育振興機構</author>
  </authors>
  <commentList>
    <comment ref="Q28" authorId="0">
      <text>
        <r>
          <rPr>
            <sz val="9"/>
            <rFont val="ＭＳ Ｐゴシック"/>
            <family val="3"/>
          </rPr>
          <t>５桁の団体番号（団体登録番号）を入力します。</t>
        </r>
      </text>
    </comment>
    <comment ref="L30" authorId="0">
      <text>
        <r>
          <rPr>
            <sz val="9"/>
            <rFont val="ＭＳ Ｐゴシック"/>
            <family val="3"/>
          </rPr>
          <t>支払方法を選択します。</t>
        </r>
      </text>
    </comment>
    <comment ref="T30" authorId="0">
      <text>
        <r>
          <rPr>
            <sz val="9"/>
            <rFont val="ＭＳ Ｐゴシック"/>
            <family val="3"/>
          </rPr>
          <t>年を選択または入力します。</t>
        </r>
      </text>
    </comment>
    <comment ref="V30" authorId="0">
      <text>
        <r>
          <rPr>
            <sz val="9"/>
            <rFont val="ＭＳ Ｐゴシック"/>
            <family val="3"/>
          </rPr>
          <t>月を選択または入力します。</t>
        </r>
      </text>
    </comment>
    <comment ref="X30" authorId="0">
      <text>
        <r>
          <rPr>
            <sz val="9"/>
            <rFont val="ＭＳ Ｐゴシック"/>
            <family val="3"/>
          </rPr>
          <t>日を選択または入力します。</t>
        </r>
      </text>
    </comment>
    <comment ref="I34" authorId="0">
      <text>
        <r>
          <rPr>
            <sz val="9"/>
            <rFont val="ＭＳ Ｐゴシック"/>
            <family val="3"/>
          </rPr>
          <t>年を選択または入力します。</t>
        </r>
      </text>
    </comment>
    <comment ref="I35" authorId="0">
      <text>
        <r>
          <rPr>
            <sz val="9"/>
            <rFont val="ＭＳ Ｐゴシック"/>
            <family val="3"/>
          </rPr>
          <t>年を選択または入力します。</t>
        </r>
      </text>
    </comment>
    <comment ref="M34" authorId="0">
      <text>
        <r>
          <rPr>
            <sz val="9"/>
            <rFont val="ＭＳ Ｐゴシック"/>
            <family val="3"/>
          </rPr>
          <t>入所日を選択または入力します。</t>
        </r>
      </text>
    </comment>
    <comment ref="M35" authorId="0">
      <text>
        <r>
          <rPr>
            <sz val="9"/>
            <rFont val="ＭＳ Ｐゴシック"/>
            <family val="3"/>
          </rPr>
          <t>退所日を選択または入力します。</t>
        </r>
      </text>
    </comment>
    <comment ref="K34" authorId="0">
      <text>
        <r>
          <rPr>
            <sz val="9"/>
            <rFont val="ＭＳ Ｐゴシック"/>
            <family val="3"/>
          </rPr>
          <t>月を選択または入力します。</t>
        </r>
      </text>
    </comment>
    <comment ref="K35" authorId="0">
      <text>
        <r>
          <rPr>
            <sz val="9"/>
            <rFont val="ＭＳ Ｐゴシック"/>
            <family val="3"/>
          </rPr>
          <t>月を選択または入力します。</t>
        </r>
      </text>
    </comment>
    <comment ref="Q34" authorId="0">
      <text>
        <r>
          <rPr>
            <sz val="9"/>
            <rFont val="ＭＳ Ｐゴシック"/>
            <family val="3"/>
          </rPr>
          <t>入所時刻を選択または入力します。</t>
        </r>
      </text>
    </comment>
    <comment ref="Q35" authorId="0">
      <text>
        <r>
          <rPr>
            <sz val="9"/>
            <rFont val="ＭＳ Ｐゴシック"/>
            <family val="3"/>
          </rPr>
          <t>退所時刻を選択または入力します。</t>
        </r>
      </text>
    </comment>
    <comment ref="W34" authorId="0">
      <text>
        <r>
          <rPr>
            <sz val="9"/>
            <rFont val="ＭＳ Ｐゴシック"/>
            <family val="3"/>
          </rPr>
          <t>日帰り：利用日数を選択または入力します。
宿泊：自動的に表示されます。
※「#NUM!」と表示される場合は、左の利用期間の箇所を入力ください。</t>
        </r>
      </text>
    </comment>
    <comment ref="H32" authorId="0">
      <text>
        <r>
          <rPr>
            <sz val="9"/>
            <rFont val="ＭＳ Ｐゴシック"/>
            <family val="3"/>
          </rPr>
          <t>登録されている団体名を入力します。</t>
        </r>
      </text>
    </comment>
    <comment ref="H33" authorId="0">
      <text>
        <r>
          <rPr>
            <sz val="9"/>
            <rFont val="ＭＳ Ｐゴシック"/>
            <family val="3"/>
          </rPr>
          <t>当申込で実施する研修会名を入力します。</t>
        </r>
      </text>
    </comment>
    <comment ref="H31" authorId="0">
      <text>
        <r>
          <rPr>
            <sz val="9"/>
            <rFont val="ＭＳ Ｐゴシック"/>
            <family val="3"/>
          </rPr>
          <t>フリガナを入力します。</t>
        </r>
      </text>
    </comment>
    <comment ref="H36" authorId="0">
      <text>
        <r>
          <rPr>
            <sz val="9"/>
            <rFont val="ＭＳ Ｐゴシック"/>
            <family val="3"/>
          </rPr>
          <t>フリガナを入力します。</t>
        </r>
      </text>
    </comment>
    <comment ref="H40" authorId="0">
      <text>
        <r>
          <rPr>
            <sz val="9"/>
            <rFont val="ＭＳ Ｐゴシック"/>
            <family val="3"/>
          </rPr>
          <t>フリガナを入力します。</t>
        </r>
      </text>
    </comment>
    <comment ref="N36" authorId="0">
      <text>
        <r>
          <rPr>
            <sz val="9"/>
            <rFont val="ＭＳ Ｐゴシック"/>
            <family val="3"/>
          </rPr>
          <t>郵便番号を入力します。
入力例：「151-0052」</t>
        </r>
      </text>
    </comment>
    <comment ref="R36" authorId="0">
      <text>
        <r>
          <rPr>
            <sz val="9"/>
            <rFont val="ＭＳ Ｐゴシック"/>
            <family val="3"/>
          </rPr>
          <t>電子メールアドレスを入力します（任意）。
入力例：「t1.gyomu@niye.go.jp」</t>
        </r>
      </text>
    </comment>
    <comment ref="P37" authorId="0">
      <text>
        <r>
          <rPr>
            <sz val="9"/>
            <rFont val="ＭＳ Ｐゴシック"/>
            <family val="3"/>
          </rPr>
          <t>住所を入力します。</t>
        </r>
      </text>
    </comment>
    <comment ref="T38" authorId="0">
      <text>
        <r>
          <rPr>
            <sz val="9"/>
            <rFont val="ＭＳ Ｐゴシック"/>
            <family val="3"/>
          </rPr>
          <t>住所を入力します。
（１行で入りきれない場合）</t>
        </r>
      </text>
    </comment>
    <comment ref="O38" authorId="0">
      <text>
        <r>
          <rPr>
            <sz val="9"/>
            <rFont val="ＭＳ Ｐゴシック"/>
            <family val="3"/>
          </rPr>
          <t>主に利用する電話の番号を入力します。
入力例：「03-3469-2525」</t>
        </r>
      </text>
    </comment>
    <comment ref="N37" authorId="0">
      <text>
        <r>
          <rPr>
            <sz val="9"/>
            <rFont val="ＭＳ Ｐゴシック"/>
            <family val="3"/>
          </rPr>
          <t>住所のうち都道府県名を選択します。</t>
        </r>
      </text>
    </comment>
    <comment ref="O39" authorId="0">
      <text>
        <r>
          <rPr>
            <sz val="9"/>
            <rFont val="ＭＳ Ｐゴシック"/>
            <family val="3"/>
          </rPr>
          <t>補助的に利用する電話の番号を入力します。
入力例：「090-1234-5678」</t>
        </r>
      </text>
    </comment>
    <comment ref="R38" authorId="0">
      <text>
        <r>
          <rPr>
            <sz val="9"/>
            <rFont val="ＭＳ Ｐゴシック"/>
            <family val="3"/>
          </rPr>
          <t>連絡先の種別を選択します。</t>
        </r>
      </text>
    </comment>
    <comment ref="U39" authorId="0">
      <text>
        <r>
          <rPr>
            <sz val="9"/>
            <rFont val="ＭＳ Ｐゴシック"/>
            <family val="3"/>
          </rPr>
          <t>ＦＡＸ番号を入力します。
入力例：「03-3469-2277」</t>
        </r>
      </text>
    </comment>
    <comment ref="U46" authorId="0">
      <text>
        <r>
          <rPr>
            <sz val="9"/>
            <rFont val="ＭＳ Ｐゴシック"/>
            <family val="3"/>
          </rPr>
          <t>日帰り：利用人数（男性分）を入力します。
宿泊：ＡＢＣ棟に泊まる人数（男性分）を入力します。</t>
        </r>
      </text>
    </comment>
    <comment ref="U49" authorId="0">
      <text>
        <r>
          <rPr>
            <sz val="9"/>
            <rFont val="ＭＳ Ｐゴシック"/>
            <family val="3"/>
          </rPr>
          <t>日帰り：利用人数（女性分）を入力します。
宿泊：ＡＢＣ棟に泊まる人数（女性分）を入力します。</t>
        </r>
      </text>
    </comment>
    <comment ref="W46" authorId="0">
      <text>
        <r>
          <rPr>
            <sz val="9"/>
            <rFont val="ＭＳ Ｐゴシック"/>
            <family val="3"/>
          </rPr>
          <t>宿泊：Ｄ棟に泊まる人数（男性分）を入力します。</t>
        </r>
      </text>
    </comment>
    <comment ref="W49" authorId="0">
      <text>
        <r>
          <rPr>
            <sz val="9"/>
            <rFont val="ＭＳ Ｐゴシック"/>
            <family val="3"/>
          </rPr>
          <t>宿泊：Ｄ棟に泊まる人数（女性分）を入力します。</t>
        </r>
      </text>
    </comment>
    <comment ref="H46" authorId="0">
      <text>
        <r>
          <rPr>
            <sz val="9"/>
            <rFont val="ＭＳ Ｐゴシック"/>
            <family val="3"/>
          </rPr>
          <t>研修内容を入力します。
（改行は「Alt」キー＋「Enter」で行えます）</t>
        </r>
      </text>
    </comment>
    <comment ref="F47" authorId="0">
      <text>
        <r>
          <rPr>
            <sz val="9"/>
            <rFont val="ＭＳ Ｐゴシック"/>
            <family val="3"/>
          </rPr>
          <t>月を選択または入力します。</t>
        </r>
      </text>
    </comment>
    <comment ref="F49" authorId="0">
      <text>
        <r>
          <rPr>
            <sz val="9"/>
            <rFont val="ＭＳ Ｐゴシック"/>
            <family val="3"/>
          </rPr>
          <t>利用日を選択または入力します。</t>
        </r>
      </text>
    </comment>
    <comment ref="K49" authorId="0">
      <text>
        <r>
          <rPr>
            <sz val="9"/>
            <rFont val="ＭＳ Ｐゴシック"/>
            <family val="3"/>
          </rPr>
          <t>数量を選択します。</t>
        </r>
      </text>
    </comment>
    <comment ref="H49" authorId="0">
      <text>
        <r>
          <rPr>
            <sz val="9"/>
            <rFont val="ＭＳ Ｐゴシック"/>
            <family val="3"/>
          </rPr>
          <t>予約した研修室等を選択します。</t>
        </r>
      </text>
    </comment>
    <comment ref="Y78" authorId="0">
      <text>
        <r>
          <rPr>
            <sz val="9"/>
            <rFont val="ＭＳ Ｐゴシック"/>
            <family val="3"/>
          </rPr>
          <t>ページ番号を選択または入力します。</t>
        </r>
      </text>
    </comment>
    <comment ref="H37" authorId="0">
      <text>
        <r>
          <rPr>
            <sz val="9"/>
            <rFont val="ＭＳ Ｐゴシック"/>
            <family val="3"/>
          </rPr>
          <t>団体の代表者名を入力します。（役職名は不要です）</t>
        </r>
      </text>
    </comment>
    <comment ref="H41" authorId="0">
      <text>
        <r>
          <rPr>
            <sz val="9"/>
            <rFont val="ＭＳ Ｐゴシック"/>
            <family val="3"/>
          </rPr>
          <t>左欄で選択されている担当者の名前を入力します。（役職名は不要です）</t>
        </r>
      </text>
    </comment>
    <comment ref="R39" authorId="0">
      <text>
        <r>
          <rPr>
            <sz val="9"/>
            <rFont val="ＭＳ Ｐゴシック"/>
            <family val="3"/>
          </rPr>
          <t>連絡先の種別を選択します。</t>
        </r>
      </text>
    </comment>
    <comment ref="X39" authorId="0">
      <text>
        <r>
          <rPr>
            <sz val="9"/>
            <rFont val="ＭＳ Ｐゴシック"/>
            <family val="3"/>
          </rPr>
          <t>連絡先の種別を選択します。</t>
        </r>
      </text>
    </comment>
    <comment ref="N40" authorId="0">
      <text>
        <r>
          <rPr>
            <sz val="9"/>
            <rFont val="ＭＳ Ｐゴシック"/>
            <family val="3"/>
          </rPr>
          <t>郵便番号を入力します。
入力例：「151-0052」</t>
        </r>
      </text>
    </comment>
    <comment ref="R40" authorId="0">
      <text>
        <r>
          <rPr>
            <sz val="9"/>
            <rFont val="ＭＳ Ｐゴシック"/>
            <family val="3"/>
          </rPr>
          <t>電子メールアドレスを入力します（任意）。
入力例：「t1.gyomu@niye.go.jp」</t>
        </r>
      </text>
    </comment>
    <comment ref="N41" authorId="0">
      <text>
        <r>
          <rPr>
            <sz val="9"/>
            <rFont val="ＭＳ Ｐゴシック"/>
            <family val="3"/>
          </rPr>
          <t>住所のうち都道府県名を選択します。</t>
        </r>
      </text>
    </comment>
    <comment ref="P41" authorId="0">
      <text>
        <r>
          <rPr>
            <sz val="9"/>
            <rFont val="ＭＳ Ｐゴシック"/>
            <family val="3"/>
          </rPr>
          <t>住所を入力します。
（代表者と同じ場合は「同上」と入力して構いません。</t>
        </r>
      </text>
    </comment>
    <comment ref="O42" authorId="0">
      <text>
        <r>
          <rPr>
            <sz val="9"/>
            <rFont val="ＭＳ Ｐゴシック"/>
            <family val="3"/>
          </rPr>
          <t>主に利用する電話の番号を入力します。
入力例：「03-3469-2525」</t>
        </r>
      </text>
    </comment>
    <comment ref="R42" authorId="0">
      <text>
        <r>
          <rPr>
            <sz val="9"/>
            <rFont val="ＭＳ Ｐゴシック"/>
            <family val="3"/>
          </rPr>
          <t>連絡先の種別を選択します。</t>
        </r>
      </text>
    </comment>
    <comment ref="T42" authorId="0">
      <text>
        <r>
          <rPr>
            <sz val="9"/>
            <rFont val="ＭＳ Ｐゴシック"/>
            <family val="3"/>
          </rPr>
          <t>住所を入力します。
（１行で入りきれない場合）</t>
        </r>
      </text>
    </comment>
    <comment ref="O43" authorId="0">
      <text>
        <r>
          <rPr>
            <sz val="9"/>
            <rFont val="ＭＳ Ｐゴシック"/>
            <family val="3"/>
          </rPr>
          <t>補助的に利用する電話の番号を入力します。
入力例：「090-1234-5678」</t>
        </r>
      </text>
    </comment>
    <comment ref="R43" authorId="0">
      <text>
        <r>
          <rPr>
            <sz val="9"/>
            <rFont val="ＭＳ Ｐゴシック"/>
            <family val="3"/>
          </rPr>
          <t>連絡先の種別を選択します。</t>
        </r>
      </text>
    </comment>
    <comment ref="U43" authorId="0">
      <text>
        <r>
          <rPr>
            <sz val="9"/>
            <rFont val="ＭＳ Ｐゴシック"/>
            <family val="3"/>
          </rPr>
          <t>ＦＡＸ番号を入力します。
入力例：「03-3469-2277」</t>
        </r>
      </text>
    </comment>
    <comment ref="X43" authorId="0">
      <text>
        <r>
          <rPr>
            <sz val="9"/>
            <rFont val="ＭＳ Ｐゴシック"/>
            <family val="3"/>
          </rPr>
          <t>連絡先の種別を選択します。</t>
        </r>
      </text>
    </comment>
    <comment ref="L46" authorId="0">
      <text>
        <r>
          <rPr>
            <sz val="9"/>
            <rFont val="ＭＳ Ｐゴシック"/>
            <family val="3"/>
          </rPr>
          <t>研修内容を入力します。
（改行は「Alt」キー＋「Enter」で行えます）</t>
        </r>
      </text>
    </comment>
    <comment ref="P46" authorId="0">
      <text>
        <r>
          <rPr>
            <sz val="9"/>
            <rFont val="ＭＳ Ｐゴシック"/>
            <family val="3"/>
          </rPr>
          <t>研修内容を入力します。
（改行は「Alt」キー＋「Enter」で行えます）</t>
        </r>
      </text>
    </comment>
    <comment ref="H50" authorId="0">
      <text>
        <r>
          <rPr>
            <sz val="9"/>
            <rFont val="ＭＳ Ｐゴシック"/>
            <family val="3"/>
          </rPr>
          <t>予約した研修室等を選択します。</t>
        </r>
      </text>
    </comment>
    <comment ref="H51" authorId="0">
      <text>
        <r>
          <rPr>
            <sz val="9"/>
            <rFont val="ＭＳ Ｐゴシック"/>
            <family val="3"/>
          </rPr>
          <t>予約した研修室等を選択します。</t>
        </r>
      </text>
    </comment>
    <comment ref="H52" authorId="0">
      <text>
        <r>
          <rPr>
            <sz val="9"/>
            <rFont val="ＭＳ Ｐゴシック"/>
            <family val="3"/>
          </rPr>
          <t>予約した研修室等を選択します。</t>
        </r>
      </text>
    </comment>
    <comment ref="H53" authorId="0">
      <text>
        <r>
          <rPr>
            <sz val="9"/>
            <rFont val="ＭＳ Ｐゴシック"/>
            <family val="3"/>
          </rPr>
          <t>予約した研修室等を選択します。</t>
        </r>
      </text>
    </comment>
    <comment ref="H54" authorId="0">
      <text>
        <r>
          <rPr>
            <sz val="9"/>
            <rFont val="ＭＳ Ｐゴシック"/>
            <family val="3"/>
          </rPr>
          <t>予約した研修室等を選択します。</t>
        </r>
      </text>
    </comment>
    <comment ref="K50" authorId="0">
      <text>
        <r>
          <rPr>
            <sz val="9"/>
            <rFont val="ＭＳ Ｐゴシック"/>
            <family val="3"/>
          </rPr>
          <t>数量を選択します。</t>
        </r>
      </text>
    </comment>
    <comment ref="K51" authorId="0">
      <text>
        <r>
          <rPr>
            <sz val="9"/>
            <rFont val="ＭＳ Ｐゴシック"/>
            <family val="3"/>
          </rPr>
          <t>数量を選択します。</t>
        </r>
      </text>
    </comment>
    <comment ref="K52" authorId="0">
      <text>
        <r>
          <rPr>
            <sz val="9"/>
            <rFont val="ＭＳ Ｐゴシック"/>
            <family val="3"/>
          </rPr>
          <t>数量を選択します。</t>
        </r>
      </text>
    </comment>
    <comment ref="K53" authorId="0">
      <text>
        <r>
          <rPr>
            <sz val="9"/>
            <rFont val="ＭＳ Ｐゴシック"/>
            <family val="3"/>
          </rPr>
          <t>数量を選択します。</t>
        </r>
      </text>
    </comment>
    <comment ref="K54" authorId="0">
      <text>
        <r>
          <rPr>
            <sz val="9"/>
            <rFont val="ＭＳ Ｐゴシック"/>
            <family val="3"/>
          </rPr>
          <t>数量を選択します。</t>
        </r>
      </text>
    </comment>
    <comment ref="L49" authorId="0">
      <text>
        <r>
          <rPr>
            <sz val="9"/>
            <rFont val="ＭＳ Ｐゴシック"/>
            <family val="3"/>
          </rPr>
          <t>予約した研修室等を選択します。</t>
        </r>
      </text>
    </comment>
    <comment ref="O49" authorId="0">
      <text>
        <r>
          <rPr>
            <sz val="9"/>
            <rFont val="ＭＳ Ｐゴシック"/>
            <family val="3"/>
          </rPr>
          <t>数量を選択します。</t>
        </r>
      </text>
    </comment>
    <comment ref="L50" authorId="0">
      <text>
        <r>
          <rPr>
            <sz val="9"/>
            <rFont val="ＭＳ Ｐゴシック"/>
            <family val="3"/>
          </rPr>
          <t>予約した研修室等を選択します。</t>
        </r>
      </text>
    </comment>
    <comment ref="O50" authorId="0">
      <text>
        <r>
          <rPr>
            <sz val="9"/>
            <rFont val="ＭＳ Ｐゴシック"/>
            <family val="3"/>
          </rPr>
          <t>数量を選択します。</t>
        </r>
      </text>
    </comment>
    <comment ref="L51" authorId="0">
      <text>
        <r>
          <rPr>
            <sz val="9"/>
            <rFont val="ＭＳ Ｐゴシック"/>
            <family val="3"/>
          </rPr>
          <t>予約した研修室等を選択します。</t>
        </r>
      </text>
    </comment>
    <comment ref="O51" authorId="0">
      <text>
        <r>
          <rPr>
            <sz val="9"/>
            <rFont val="ＭＳ Ｐゴシック"/>
            <family val="3"/>
          </rPr>
          <t>数量を選択します。</t>
        </r>
      </text>
    </comment>
    <comment ref="L52" authorId="0">
      <text>
        <r>
          <rPr>
            <sz val="9"/>
            <rFont val="ＭＳ Ｐゴシック"/>
            <family val="3"/>
          </rPr>
          <t>予約した研修室等を選択します。</t>
        </r>
      </text>
    </comment>
    <comment ref="O52" authorId="0">
      <text>
        <r>
          <rPr>
            <sz val="9"/>
            <rFont val="ＭＳ Ｐゴシック"/>
            <family val="3"/>
          </rPr>
          <t>数量を選択します。</t>
        </r>
      </text>
    </comment>
    <comment ref="L53" authorId="0">
      <text>
        <r>
          <rPr>
            <sz val="9"/>
            <rFont val="ＭＳ Ｐゴシック"/>
            <family val="3"/>
          </rPr>
          <t>予約した研修室等を選択します。</t>
        </r>
      </text>
    </comment>
    <comment ref="O53" authorId="0">
      <text>
        <r>
          <rPr>
            <sz val="9"/>
            <rFont val="ＭＳ Ｐゴシック"/>
            <family val="3"/>
          </rPr>
          <t>数量を選択します。</t>
        </r>
      </text>
    </comment>
    <comment ref="L54" authorId="0">
      <text>
        <r>
          <rPr>
            <sz val="9"/>
            <rFont val="ＭＳ Ｐゴシック"/>
            <family val="3"/>
          </rPr>
          <t>予約した研修室等を選択します。</t>
        </r>
      </text>
    </comment>
    <comment ref="O54" authorId="0">
      <text>
        <r>
          <rPr>
            <sz val="9"/>
            <rFont val="ＭＳ Ｐゴシック"/>
            <family val="3"/>
          </rPr>
          <t>数量を選択します。</t>
        </r>
      </text>
    </comment>
    <comment ref="P49" authorId="0">
      <text>
        <r>
          <rPr>
            <sz val="9"/>
            <rFont val="ＭＳ Ｐゴシック"/>
            <family val="3"/>
          </rPr>
          <t>予約した研修室等を選択します。</t>
        </r>
      </text>
    </comment>
    <comment ref="S49" authorId="0">
      <text>
        <r>
          <rPr>
            <sz val="9"/>
            <rFont val="ＭＳ Ｐゴシック"/>
            <family val="3"/>
          </rPr>
          <t>数量を選択します。</t>
        </r>
      </text>
    </comment>
    <comment ref="P50" authorId="0">
      <text>
        <r>
          <rPr>
            <sz val="9"/>
            <rFont val="ＭＳ Ｐゴシック"/>
            <family val="3"/>
          </rPr>
          <t>予約した研修室等を選択します。</t>
        </r>
      </text>
    </comment>
    <comment ref="S50" authorId="0">
      <text>
        <r>
          <rPr>
            <sz val="9"/>
            <rFont val="ＭＳ Ｐゴシック"/>
            <family val="3"/>
          </rPr>
          <t>数量を選択します。</t>
        </r>
      </text>
    </comment>
    <comment ref="P51" authorId="0">
      <text>
        <r>
          <rPr>
            <sz val="9"/>
            <rFont val="ＭＳ Ｐゴシック"/>
            <family val="3"/>
          </rPr>
          <t>予約した研修室等を選択します。</t>
        </r>
      </text>
    </comment>
    <comment ref="S51" authorId="0">
      <text>
        <r>
          <rPr>
            <sz val="9"/>
            <rFont val="ＭＳ Ｐゴシック"/>
            <family val="3"/>
          </rPr>
          <t>数量を選択します。</t>
        </r>
      </text>
    </comment>
    <comment ref="P52" authorId="0">
      <text>
        <r>
          <rPr>
            <sz val="9"/>
            <rFont val="ＭＳ Ｐゴシック"/>
            <family val="3"/>
          </rPr>
          <t>予約した研修室等を選択します。</t>
        </r>
      </text>
    </comment>
    <comment ref="S52" authorId="0">
      <text>
        <r>
          <rPr>
            <sz val="9"/>
            <rFont val="ＭＳ Ｐゴシック"/>
            <family val="3"/>
          </rPr>
          <t>数量を選択します。</t>
        </r>
      </text>
    </comment>
    <comment ref="P53" authorId="0">
      <text>
        <r>
          <rPr>
            <sz val="9"/>
            <rFont val="ＭＳ Ｐゴシック"/>
            <family val="3"/>
          </rPr>
          <t>予約した研修室等を選択します。</t>
        </r>
      </text>
    </comment>
    <comment ref="S53" authorId="0">
      <text>
        <r>
          <rPr>
            <sz val="9"/>
            <rFont val="ＭＳ Ｐゴシック"/>
            <family val="3"/>
          </rPr>
          <t>数量を選択します。</t>
        </r>
      </text>
    </comment>
    <comment ref="P54" authorId="0">
      <text>
        <r>
          <rPr>
            <sz val="9"/>
            <rFont val="ＭＳ Ｐゴシック"/>
            <family val="3"/>
          </rPr>
          <t>予約した研修室等を選択します。</t>
        </r>
      </text>
    </comment>
    <comment ref="S54" authorId="0">
      <text>
        <r>
          <rPr>
            <sz val="9"/>
            <rFont val="ＭＳ Ｐゴシック"/>
            <family val="3"/>
          </rPr>
          <t>数量を選択します。</t>
        </r>
      </text>
    </comment>
    <comment ref="H55" authorId="0">
      <text>
        <r>
          <rPr>
            <sz val="9"/>
            <rFont val="ＭＳ Ｐゴシック"/>
            <family val="3"/>
          </rPr>
          <t>研修内容を入力します。
（改行は「Alt」キー＋「Enter」で行えます）</t>
        </r>
      </text>
    </comment>
    <comment ref="L55" authorId="0">
      <text>
        <r>
          <rPr>
            <sz val="9"/>
            <rFont val="ＭＳ Ｐゴシック"/>
            <family val="3"/>
          </rPr>
          <t>研修内容を入力します。
（改行は「Alt」キー＋「Enter」で行えます）</t>
        </r>
      </text>
    </comment>
    <comment ref="P55" authorId="0">
      <text>
        <r>
          <rPr>
            <sz val="9"/>
            <rFont val="ＭＳ Ｐゴシック"/>
            <family val="3"/>
          </rPr>
          <t>研修内容を入力します。
（改行は「Alt」キー＋「Enter」で行えます）</t>
        </r>
      </text>
    </comment>
    <comment ref="F56" authorId="0">
      <text>
        <r>
          <rPr>
            <sz val="9"/>
            <rFont val="ＭＳ Ｐゴシック"/>
            <family val="3"/>
          </rPr>
          <t>月を選択または入力します。</t>
        </r>
      </text>
    </comment>
    <comment ref="F58" authorId="0">
      <text>
        <r>
          <rPr>
            <sz val="9"/>
            <rFont val="ＭＳ Ｐゴシック"/>
            <family val="3"/>
          </rPr>
          <t>利用日を選択または入力します。</t>
        </r>
      </text>
    </comment>
    <comment ref="H58" authorId="0">
      <text>
        <r>
          <rPr>
            <sz val="9"/>
            <rFont val="ＭＳ Ｐゴシック"/>
            <family val="3"/>
          </rPr>
          <t>予約した研修室等を選択します。</t>
        </r>
      </text>
    </comment>
    <comment ref="K58" authorId="0">
      <text>
        <r>
          <rPr>
            <sz val="9"/>
            <rFont val="ＭＳ Ｐゴシック"/>
            <family val="3"/>
          </rPr>
          <t>数量を選択します。</t>
        </r>
      </text>
    </comment>
    <comment ref="L58" authorId="0">
      <text>
        <r>
          <rPr>
            <sz val="9"/>
            <rFont val="ＭＳ Ｐゴシック"/>
            <family val="3"/>
          </rPr>
          <t>予約した研修室等を選択します。</t>
        </r>
      </text>
    </comment>
    <comment ref="O58" authorId="0">
      <text>
        <r>
          <rPr>
            <sz val="9"/>
            <rFont val="ＭＳ Ｐゴシック"/>
            <family val="3"/>
          </rPr>
          <t>数量を選択します。</t>
        </r>
      </text>
    </comment>
    <comment ref="P58" authorId="0">
      <text>
        <r>
          <rPr>
            <sz val="9"/>
            <rFont val="ＭＳ Ｐゴシック"/>
            <family val="3"/>
          </rPr>
          <t>予約した研修室等を選択します。</t>
        </r>
      </text>
    </comment>
    <comment ref="S58" authorId="0">
      <text>
        <r>
          <rPr>
            <sz val="9"/>
            <rFont val="ＭＳ Ｐゴシック"/>
            <family val="3"/>
          </rPr>
          <t>数量を選択します。</t>
        </r>
      </text>
    </comment>
    <comment ref="H59" authorId="0">
      <text>
        <r>
          <rPr>
            <sz val="9"/>
            <rFont val="ＭＳ Ｐゴシック"/>
            <family val="3"/>
          </rPr>
          <t>予約した研修室等を選択します。</t>
        </r>
      </text>
    </comment>
    <comment ref="K59" authorId="0">
      <text>
        <r>
          <rPr>
            <sz val="9"/>
            <rFont val="ＭＳ Ｐゴシック"/>
            <family val="3"/>
          </rPr>
          <t>数量を選択します。</t>
        </r>
      </text>
    </comment>
    <comment ref="L59" authorId="0">
      <text>
        <r>
          <rPr>
            <sz val="9"/>
            <rFont val="ＭＳ Ｐゴシック"/>
            <family val="3"/>
          </rPr>
          <t>予約した研修室等を選択します。</t>
        </r>
      </text>
    </comment>
    <comment ref="O59" authorId="0">
      <text>
        <r>
          <rPr>
            <sz val="9"/>
            <rFont val="ＭＳ Ｐゴシック"/>
            <family val="3"/>
          </rPr>
          <t>数量を選択します。</t>
        </r>
      </text>
    </comment>
    <comment ref="P59" authorId="0">
      <text>
        <r>
          <rPr>
            <sz val="9"/>
            <rFont val="ＭＳ Ｐゴシック"/>
            <family val="3"/>
          </rPr>
          <t>予約した研修室等を選択します。</t>
        </r>
      </text>
    </comment>
    <comment ref="S59" authorId="0">
      <text>
        <r>
          <rPr>
            <sz val="9"/>
            <rFont val="ＭＳ Ｐゴシック"/>
            <family val="3"/>
          </rPr>
          <t>数量を選択します。</t>
        </r>
      </text>
    </comment>
    <comment ref="H60" authorId="0">
      <text>
        <r>
          <rPr>
            <sz val="9"/>
            <rFont val="ＭＳ Ｐゴシック"/>
            <family val="3"/>
          </rPr>
          <t>予約した研修室等を選択します。</t>
        </r>
      </text>
    </comment>
    <comment ref="K60" authorId="0">
      <text>
        <r>
          <rPr>
            <sz val="9"/>
            <rFont val="ＭＳ Ｐゴシック"/>
            <family val="3"/>
          </rPr>
          <t>数量を選択します。</t>
        </r>
      </text>
    </comment>
    <comment ref="L60" authorId="0">
      <text>
        <r>
          <rPr>
            <sz val="9"/>
            <rFont val="ＭＳ Ｐゴシック"/>
            <family val="3"/>
          </rPr>
          <t>予約した研修室等を選択します。</t>
        </r>
      </text>
    </comment>
    <comment ref="O60" authorId="0">
      <text>
        <r>
          <rPr>
            <sz val="9"/>
            <rFont val="ＭＳ Ｐゴシック"/>
            <family val="3"/>
          </rPr>
          <t>数量を選択します。</t>
        </r>
      </text>
    </comment>
    <comment ref="P60" authorId="0">
      <text>
        <r>
          <rPr>
            <sz val="9"/>
            <rFont val="ＭＳ Ｐゴシック"/>
            <family val="3"/>
          </rPr>
          <t>予約した研修室等を選択します。</t>
        </r>
      </text>
    </comment>
    <comment ref="S60" authorId="0">
      <text>
        <r>
          <rPr>
            <sz val="9"/>
            <rFont val="ＭＳ Ｐゴシック"/>
            <family val="3"/>
          </rPr>
          <t>数量を選択します。</t>
        </r>
      </text>
    </comment>
    <comment ref="H61" authorId="0">
      <text>
        <r>
          <rPr>
            <sz val="9"/>
            <rFont val="ＭＳ Ｐゴシック"/>
            <family val="3"/>
          </rPr>
          <t>予約した研修室等を選択します。</t>
        </r>
      </text>
    </comment>
    <comment ref="K61" authorId="0">
      <text>
        <r>
          <rPr>
            <sz val="9"/>
            <rFont val="ＭＳ Ｐゴシック"/>
            <family val="3"/>
          </rPr>
          <t>数量を選択します。</t>
        </r>
      </text>
    </comment>
    <comment ref="L61" authorId="0">
      <text>
        <r>
          <rPr>
            <sz val="9"/>
            <rFont val="ＭＳ Ｐゴシック"/>
            <family val="3"/>
          </rPr>
          <t>予約した研修室等を選択します。</t>
        </r>
      </text>
    </comment>
    <comment ref="O61" authorId="0">
      <text>
        <r>
          <rPr>
            <sz val="9"/>
            <rFont val="ＭＳ Ｐゴシック"/>
            <family val="3"/>
          </rPr>
          <t>数量を選択します。</t>
        </r>
      </text>
    </comment>
    <comment ref="P61" authorId="0">
      <text>
        <r>
          <rPr>
            <sz val="9"/>
            <rFont val="ＭＳ Ｐゴシック"/>
            <family val="3"/>
          </rPr>
          <t>予約した研修室等を選択します。</t>
        </r>
      </text>
    </comment>
    <comment ref="S61" authorId="0">
      <text>
        <r>
          <rPr>
            <sz val="9"/>
            <rFont val="ＭＳ Ｐゴシック"/>
            <family val="3"/>
          </rPr>
          <t>数量を選択します。</t>
        </r>
      </text>
    </comment>
    <comment ref="H62" authorId="0">
      <text>
        <r>
          <rPr>
            <sz val="9"/>
            <rFont val="ＭＳ Ｐゴシック"/>
            <family val="3"/>
          </rPr>
          <t>予約した研修室等を選択します。</t>
        </r>
      </text>
    </comment>
    <comment ref="K62" authorId="0">
      <text>
        <r>
          <rPr>
            <sz val="9"/>
            <rFont val="ＭＳ Ｐゴシック"/>
            <family val="3"/>
          </rPr>
          <t>数量を選択します。</t>
        </r>
      </text>
    </comment>
    <comment ref="L62" authorId="0">
      <text>
        <r>
          <rPr>
            <sz val="9"/>
            <rFont val="ＭＳ Ｐゴシック"/>
            <family val="3"/>
          </rPr>
          <t>予約した研修室等を選択します。</t>
        </r>
      </text>
    </comment>
    <comment ref="O62" authorId="0">
      <text>
        <r>
          <rPr>
            <sz val="9"/>
            <rFont val="ＭＳ Ｐゴシック"/>
            <family val="3"/>
          </rPr>
          <t>数量を選択します。</t>
        </r>
      </text>
    </comment>
    <comment ref="P62" authorId="0">
      <text>
        <r>
          <rPr>
            <sz val="9"/>
            <rFont val="ＭＳ Ｐゴシック"/>
            <family val="3"/>
          </rPr>
          <t>予約した研修室等を選択します。</t>
        </r>
      </text>
    </comment>
    <comment ref="S62" authorId="0">
      <text>
        <r>
          <rPr>
            <sz val="9"/>
            <rFont val="ＭＳ Ｐゴシック"/>
            <family val="3"/>
          </rPr>
          <t>数量を選択します。</t>
        </r>
      </text>
    </comment>
    <comment ref="H63" authorId="0">
      <text>
        <r>
          <rPr>
            <sz val="9"/>
            <rFont val="ＭＳ Ｐゴシック"/>
            <family val="3"/>
          </rPr>
          <t>予約した研修室等を選択します。</t>
        </r>
      </text>
    </comment>
    <comment ref="K63" authorId="0">
      <text>
        <r>
          <rPr>
            <sz val="9"/>
            <rFont val="ＭＳ Ｐゴシック"/>
            <family val="3"/>
          </rPr>
          <t>数量を選択します。</t>
        </r>
      </text>
    </comment>
    <comment ref="L63" authorId="0">
      <text>
        <r>
          <rPr>
            <sz val="9"/>
            <rFont val="ＭＳ Ｐゴシック"/>
            <family val="3"/>
          </rPr>
          <t>予約した研修室等を選択します。</t>
        </r>
      </text>
    </comment>
    <comment ref="O63" authorId="0">
      <text>
        <r>
          <rPr>
            <sz val="9"/>
            <rFont val="ＭＳ Ｐゴシック"/>
            <family val="3"/>
          </rPr>
          <t>数量を選択します。</t>
        </r>
      </text>
    </comment>
    <comment ref="P63" authorId="0">
      <text>
        <r>
          <rPr>
            <sz val="9"/>
            <rFont val="ＭＳ Ｐゴシック"/>
            <family val="3"/>
          </rPr>
          <t>予約した研修室等を選択します。</t>
        </r>
      </text>
    </comment>
    <comment ref="S63" authorId="0">
      <text>
        <r>
          <rPr>
            <sz val="9"/>
            <rFont val="ＭＳ Ｐゴシック"/>
            <family val="3"/>
          </rPr>
          <t>数量を選択します。</t>
        </r>
      </text>
    </comment>
    <comment ref="H64" authorId="0">
      <text>
        <r>
          <rPr>
            <sz val="9"/>
            <rFont val="ＭＳ Ｐゴシック"/>
            <family val="3"/>
          </rPr>
          <t>研修内容を入力します。
（改行は「Alt」キー＋「Enter」で行えます）</t>
        </r>
      </text>
    </comment>
    <comment ref="L64" authorId="0">
      <text>
        <r>
          <rPr>
            <sz val="9"/>
            <rFont val="ＭＳ Ｐゴシック"/>
            <family val="3"/>
          </rPr>
          <t>研修内容を入力します。
（改行は「Alt」キー＋「Enter」で行えます）</t>
        </r>
      </text>
    </comment>
    <comment ref="P64" authorId="0">
      <text>
        <r>
          <rPr>
            <sz val="9"/>
            <rFont val="ＭＳ Ｐゴシック"/>
            <family val="3"/>
          </rPr>
          <t>研修内容を入力します。
（改行は「Alt」キー＋「Enter」で行えます）</t>
        </r>
      </text>
    </comment>
    <comment ref="F65" authorId="0">
      <text>
        <r>
          <rPr>
            <sz val="9"/>
            <rFont val="ＭＳ Ｐゴシック"/>
            <family val="3"/>
          </rPr>
          <t>月を選択または入力します。</t>
        </r>
      </text>
    </comment>
    <comment ref="F67" authorId="0">
      <text>
        <r>
          <rPr>
            <sz val="9"/>
            <rFont val="ＭＳ Ｐゴシック"/>
            <family val="3"/>
          </rPr>
          <t>利用日を選択または入力します。</t>
        </r>
      </text>
    </comment>
    <comment ref="H67" authorId="0">
      <text>
        <r>
          <rPr>
            <sz val="9"/>
            <rFont val="ＭＳ Ｐゴシック"/>
            <family val="3"/>
          </rPr>
          <t>予約した研修室等を選択します。</t>
        </r>
      </text>
    </comment>
    <comment ref="K67" authorId="0">
      <text>
        <r>
          <rPr>
            <sz val="9"/>
            <rFont val="ＭＳ Ｐゴシック"/>
            <family val="3"/>
          </rPr>
          <t>数量を選択します。</t>
        </r>
      </text>
    </comment>
    <comment ref="L67" authorId="0">
      <text>
        <r>
          <rPr>
            <sz val="9"/>
            <rFont val="ＭＳ Ｐゴシック"/>
            <family val="3"/>
          </rPr>
          <t>予約した研修室等を選択します。</t>
        </r>
      </text>
    </comment>
    <comment ref="O67" authorId="0">
      <text>
        <r>
          <rPr>
            <sz val="9"/>
            <rFont val="ＭＳ Ｐゴシック"/>
            <family val="3"/>
          </rPr>
          <t>数量を選択します。</t>
        </r>
      </text>
    </comment>
    <comment ref="P67" authorId="0">
      <text>
        <r>
          <rPr>
            <sz val="9"/>
            <rFont val="ＭＳ Ｐゴシック"/>
            <family val="3"/>
          </rPr>
          <t>予約した研修室等を選択します。</t>
        </r>
      </text>
    </comment>
    <comment ref="S67" authorId="0">
      <text>
        <r>
          <rPr>
            <sz val="9"/>
            <rFont val="ＭＳ Ｐゴシック"/>
            <family val="3"/>
          </rPr>
          <t>数量を選択します。</t>
        </r>
      </text>
    </comment>
    <comment ref="H68" authorId="0">
      <text>
        <r>
          <rPr>
            <sz val="9"/>
            <rFont val="ＭＳ Ｐゴシック"/>
            <family val="3"/>
          </rPr>
          <t>予約した研修室等を選択します。</t>
        </r>
      </text>
    </comment>
    <comment ref="K68" authorId="0">
      <text>
        <r>
          <rPr>
            <sz val="9"/>
            <rFont val="ＭＳ Ｐゴシック"/>
            <family val="3"/>
          </rPr>
          <t>数量を選択します。</t>
        </r>
      </text>
    </comment>
    <comment ref="L68" authorId="0">
      <text>
        <r>
          <rPr>
            <sz val="9"/>
            <rFont val="ＭＳ Ｐゴシック"/>
            <family val="3"/>
          </rPr>
          <t>予約した研修室等を選択します。</t>
        </r>
      </text>
    </comment>
    <comment ref="O68" authorId="0">
      <text>
        <r>
          <rPr>
            <sz val="9"/>
            <rFont val="ＭＳ Ｐゴシック"/>
            <family val="3"/>
          </rPr>
          <t>数量を選択します。</t>
        </r>
      </text>
    </comment>
    <comment ref="P68" authorId="0">
      <text>
        <r>
          <rPr>
            <sz val="9"/>
            <rFont val="ＭＳ Ｐゴシック"/>
            <family val="3"/>
          </rPr>
          <t>予約した研修室等を選択します。</t>
        </r>
      </text>
    </comment>
    <comment ref="S68" authorId="0">
      <text>
        <r>
          <rPr>
            <sz val="9"/>
            <rFont val="ＭＳ Ｐゴシック"/>
            <family val="3"/>
          </rPr>
          <t>数量を選択します。</t>
        </r>
      </text>
    </comment>
    <comment ref="H69" authorId="0">
      <text>
        <r>
          <rPr>
            <sz val="9"/>
            <rFont val="ＭＳ Ｐゴシック"/>
            <family val="3"/>
          </rPr>
          <t>予約した研修室等を選択します。</t>
        </r>
      </text>
    </comment>
    <comment ref="K69" authorId="0">
      <text>
        <r>
          <rPr>
            <sz val="9"/>
            <rFont val="ＭＳ Ｐゴシック"/>
            <family val="3"/>
          </rPr>
          <t>数量を選択します。</t>
        </r>
      </text>
    </comment>
    <comment ref="L69" authorId="0">
      <text>
        <r>
          <rPr>
            <sz val="9"/>
            <rFont val="ＭＳ Ｐゴシック"/>
            <family val="3"/>
          </rPr>
          <t>予約した研修室等を選択します。</t>
        </r>
      </text>
    </comment>
    <comment ref="O69" authorId="0">
      <text>
        <r>
          <rPr>
            <sz val="9"/>
            <rFont val="ＭＳ Ｐゴシック"/>
            <family val="3"/>
          </rPr>
          <t>数量を選択します。</t>
        </r>
      </text>
    </comment>
    <comment ref="P69" authorId="0">
      <text>
        <r>
          <rPr>
            <sz val="9"/>
            <rFont val="ＭＳ Ｐゴシック"/>
            <family val="3"/>
          </rPr>
          <t>予約した研修室等を選択します。</t>
        </r>
      </text>
    </comment>
    <comment ref="S69" authorId="0">
      <text>
        <r>
          <rPr>
            <sz val="9"/>
            <rFont val="ＭＳ Ｐゴシック"/>
            <family val="3"/>
          </rPr>
          <t>数量を選択します。</t>
        </r>
      </text>
    </comment>
    <comment ref="H70" authorId="0">
      <text>
        <r>
          <rPr>
            <sz val="9"/>
            <rFont val="ＭＳ Ｐゴシック"/>
            <family val="3"/>
          </rPr>
          <t>予約した研修室等を選択します。</t>
        </r>
      </text>
    </comment>
    <comment ref="K70" authorId="0">
      <text>
        <r>
          <rPr>
            <sz val="9"/>
            <rFont val="ＭＳ Ｐゴシック"/>
            <family val="3"/>
          </rPr>
          <t>数量を選択します。</t>
        </r>
      </text>
    </comment>
    <comment ref="L70" authorId="0">
      <text>
        <r>
          <rPr>
            <sz val="9"/>
            <rFont val="ＭＳ Ｐゴシック"/>
            <family val="3"/>
          </rPr>
          <t>予約した研修室等を選択します。</t>
        </r>
      </text>
    </comment>
    <comment ref="O70" authorId="0">
      <text>
        <r>
          <rPr>
            <sz val="9"/>
            <rFont val="ＭＳ Ｐゴシック"/>
            <family val="3"/>
          </rPr>
          <t>数量を選択します。</t>
        </r>
      </text>
    </comment>
    <comment ref="P70" authorId="0">
      <text>
        <r>
          <rPr>
            <sz val="9"/>
            <rFont val="ＭＳ Ｐゴシック"/>
            <family val="3"/>
          </rPr>
          <t>予約した研修室等を選択します。</t>
        </r>
      </text>
    </comment>
    <comment ref="S70" authorId="0">
      <text>
        <r>
          <rPr>
            <sz val="9"/>
            <rFont val="ＭＳ Ｐゴシック"/>
            <family val="3"/>
          </rPr>
          <t>数量を選択します。</t>
        </r>
      </text>
    </comment>
    <comment ref="H71" authorId="0">
      <text>
        <r>
          <rPr>
            <sz val="9"/>
            <rFont val="ＭＳ Ｐゴシック"/>
            <family val="3"/>
          </rPr>
          <t>予約した研修室等を選択します。</t>
        </r>
      </text>
    </comment>
    <comment ref="K71" authorId="0">
      <text>
        <r>
          <rPr>
            <sz val="9"/>
            <rFont val="ＭＳ Ｐゴシック"/>
            <family val="3"/>
          </rPr>
          <t>数量を選択します。</t>
        </r>
      </text>
    </comment>
    <comment ref="L71" authorId="0">
      <text>
        <r>
          <rPr>
            <sz val="9"/>
            <rFont val="ＭＳ Ｐゴシック"/>
            <family val="3"/>
          </rPr>
          <t>予約した研修室等を選択します。</t>
        </r>
      </text>
    </comment>
    <comment ref="O71" authorId="0">
      <text>
        <r>
          <rPr>
            <sz val="9"/>
            <rFont val="ＭＳ Ｐゴシック"/>
            <family val="3"/>
          </rPr>
          <t>数量を選択します。</t>
        </r>
      </text>
    </comment>
    <comment ref="P71" authorId="0">
      <text>
        <r>
          <rPr>
            <sz val="9"/>
            <rFont val="ＭＳ Ｐゴシック"/>
            <family val="3"/>
          </rPr>
          <t>予約した研修室等を選択します。</t>
        </r>
      </text>
    </comment>
    <comment ref="S71" authorId="0">
      <text>
        <r>
          <rPr>
            <sz val="9"/>
            <rFont val="ＭＳ Ｐゴシック"/>
            <family val="3"/>
          </rPr>
          <t>数量を選択します。</t>
        </r>
      </text>
    </comment>
    <comment ref="H72" authorId="0">
      <text>
        <r>
          <rPr>
            <sz val="9"/>
            <rFont val="ＭＳ Ｐゴシック"/>
            <family val="3"/>
          </rPr>
          <t>予約した研修室等を選択します。</t>
        </r>
      </text>
    </comment>
    <comment ref="K72" authorId="0">
      <text>
        <r>
          <rPr>
            <sz val="9"/>
            <rFont val="ＭＳ Ｐゴシック"/>
            <family val="3"/>
          </rPr>
          <t>数量を選択します。</t>
        </r>
      </text>
    </comment>
    <comment ref="L72" authorId="0">
      <text>
        <r>
          <rPr>
            <sz val="9"/>
            <rFont val="ＭＳ Ｐゴシック"/>
            <family val="3"/>
          </rPr>
          <t>予約した研修室等を選択します。</t>
        </r>
      </text>
    </comment>
    <comment ref="O72" authorId="0">
      <text>
        <r>
          <rPr>
            <sz val="9"/>
            <rFont val="ＭＳ Ｐゴシック"/>
            <family val="3"/>
          </rPr>
          <t>数量を選択します。</t>
        </r>
      </text>
    </comment>
    <comment ref="P72" authorId="0">
      <text>
        <r>
          <rPr>
            <sz val="9"/>
            <rFont val="ＭＳ Ｐゴシック"/>
            <family val="3"/>
          </rPr>
          <t>予約した研修室等を選択します。</t>
        </r>
      </text>
    </comment>
    <comment ref="S72" authorId="0">
      <text>
        <r>
          <rPr>
            <sz val="9"/>
            <rFont val="ＭＳ Ｐゴシック"/>
            <family val="3"/>
          </rPr>
          <t>数量を選択します。</t>
        </r>
      </text>
    </comment>
    <comment ref="H87" authorId="0">
      <text>
        <r>
          <rPr>
            <sz val="9"/>
            <rFont val="ＭＳ Ｐゴシック"/>
            <family val="3"/>
          </rPr>
          <t>研修内容を入力します。
（改行は「Alt」キー＋「Enter」で行えます）</t>
        </r>
      </text>
    </comment>
    <comment ref="L87" authorId="0">
      <text>
        <r>
          <rPr>
            <sz val="9"/>
            <rFont val="ＭＳ Ｐゴシック"/>
            <family val="3"/>
          </rPr>
          <t>研修内容を入力します。
（改行は「Alt」キー＋「Enter」で行えます）</t>
        </r>
      </text>
    </comment>
    <comment ref="P87" authorId="0">
      <text>
        <r>
          <rPr>
            <sz val="9"/>
            <rFont val="ＭＳ Ｐゴシック"/>
            <family val="3"/>
          </rPr>
          <t>研修内容を入力します。
（改行は「Alt」キー＋「Enter」で行えます）</t>
        </r>
      </text>
    </comment>
    <comment ref="F88" authorId="0">
      <text>
        <r>
          <rPr>
            <sz val="9"/>
            <rFont val="ＭＳ Ｐゴシック"/>
            <family val="3"/>
          </rPr>
          <t>月を選択または入力します。</t>
        </r>
      </text>
    </comment>
    <comment ref="F90" authorId="0">
      <text>
        <r>
          <rPr>
            <sz val="9"/>
            <rFont val="ＭＳ Ｐゴシック"/>
            <family val="3"/>
          </rPr>
          <t>利用日を選択または入力します。</t>
        </r>
      </text>
    </comment>
    <comment ref="H90" authorId="0">
      <text>
        <r>
          <rPr>
            <sz val="9"/>
            <rFont val="ＭＳ Ｐゴシック"/>
            <family val="3"/>
          </rPr>
          <t>予約した研修室等を選択します。</t>
        </r>
      </text>
    </comment>
    <comment ref="K90" authorId="0">
      <text>
        <r>
          <rPr>
            <sz val="9"/>
            <rFont val="ＭＳ Ｐゴシック"/>
            <family val="3"/>
          </rPr>
          <t>数量を選択します。</t>
        </r>
      </text>
    </comment>
    <comment ref="L90" authorId="0">
      <text>
        <r>
          <rPr>
            <sz val="9"/>
            <rFont val="ＭＳ Ｐゴシック"/>
            <family val="3"/>
          </rPr>
          <t>予約した研修室等を選択します。</t>
        </r>
      </text>
    </comment>
    <comment ref="O90" authorId="0">
      <text>
        <r>
          <rPr>
            <sz val="9"/>
            <rFont val="ＭＳ Ｐゴシック"/>
            <family val="3"/>
          </rPr>
          <t>数量を選択します。</t>
        </r>
      </text>
    </comment>
    <comment ref="P90" authorId="0">
      <text>
        <r>
          <rPr>
            <sz val="9"/>
            <rFont val="ＭＳ Ｐゴシック"/>
            <family val="3"/>
          </rPr>
          <t>予約した研修室等を選択します。</t>
        </r>
      </text>
    </comment>
    <comment ref="S90" authorId="0">
      <text>
        <r>
          <rPr>
            <sz val="9"/>
            <rFont val="ＭＳ Ｐゴシック"/>
            <family val="3"/>
          </rPr>
          <t>数量を選択します。</t>
        </r>
      </text>
    </comment>
    <comment ref="H91" authorId="0">
      <text>
        <r>
          <rPr>
            <sz val="9"/>
            <rFont val="ＭＳ Ｐゴシック"/>
            <family val="3"/>
          </rPr>
          <t>予約した研修室等を選択します。</t>
        </r>
      </text>
    </comment>
    <comment ref="K91" authorId="0">
      <text>
        <r>
          <rPr>
            <sz val="9"/>
            <rFont val="ＭＳ Ｐゴシック"/>
            <family val="3"/>
          </rPr>
          <t>数量を選択します。</t>
        </r>
      </text>
    </comment>
    <comment ref="L91" authorId="0">
      <text>
        <r>
          <rPr>
            <sz val="9"/>
            <rFont val="ＭＳ Ｐゴシック"/>
            <family val="3"/>
          </rPr>
          <t>予約した研修室等を選択します。</t>
        </r>
      </text>
    </comment>
    <comment ref="O91" authorId="0">
      <text>
        <r>
          <rPr>
            <sz val="9"/>
            <rFont val="ＭＳ Ｐゴシック"/>
            <family val="3"/>
          </rPr>
          <t>数量を選択します。</t>
        </r>
      </text>
    </comment>
    <comment ref="P91" authorId="0">
      <text>
        <r>
          <rPr>
            <sz val="9"/>
            <rFont val="ＭＳ Ｐゴシック"/>
            <family val="3"/>
          </rPr>
          <t>予約した研修室等を選択します。</t>
        </r>
      </text>
    </comment>
    <comment ref="S91" authorId="0">
      <text>
        <r>
          <rPr>
            <sz val="9"/>
            <rFont val="ＭＳ Ｐゴシック"/>
            <family val="3"/>
          </rPr>
          <t>数量を選択します。</t>
        </r>
      </text>
    </comment>
    <comment ref="H92" authorId="0">
      <text>
        <r>
          <rPr>
            <sz val="9"/>
            <rFont val="ＭＳ Ｐゴシック"/>
            <family val="3"/>
          </rPr>
          <t>予約した研修室等を選択します。</t>
        </r>
      </text>
    </comment>
    <comment ref="K92" authorId="0">
      <text>
        <r>
          <rPr>
            <sz val="9"/>
            <rFont val="ＭＳ Ｐゴシック"/>
            <family val="3"/>
          </rPr>
          <t>数量を選択します。</t>
        </r>
      </text>
    </comment>
    <comment ref="L92" authorId="0">
      <text>
        <r>
          <rPr>
            <sz val="9"/>
            <rFont val="ＭＳ Ｐゴシック"/>
            <family val="3"/>
          </rPr>
          <t>予約した研修室等を選択します。</t>
        </r>
      </text>
    </comment>
    <comment ref="O92" authorId="0">
      <text>
        <r>
          <rPr>
            <sz val="9"/>
            <rFont val="ＭＳ Ｐゴシック"/>
            <family val="3"/>
          </rPr>
          <t>数量を選択します。</t>
        </r>
      </text>
    </comment>
    <comment ref="P92" authorId="0">
      <text>
        <r>
          <rPr>
            <sz val="9"/>
            <rFont val="ＭＳ Ｐゴシック"/>
            <family val="3"/>
          </rPr>
          <t>予約した研修室等を選択します。</t>
        </r>
      </text>
    </comment>
    <comment ref="S92" authorId="0">
      <text>
        <r>
          <rPr>
            <sz val="9"/>
            <rFont val="ＭＳ Ｐゴシック"/>
            <family val="3"/>
          </rPr>
          <t>数量を選択します。</t>
        </r>
      </text>
    </comment>
    <comment ref="H93" authorId="0">
      <text>
        <r>
          <rPr>
            <sz val="9"/>
            <rFont val="ＭＳ Ｐゴシック"/>
            <family val="3"/>
          </rPr>
          <t>予約した研修室等を選択します。</t>
        </r>
      </text>
    </comment>
    <comment ref="K93" authorId="0">
      <text>
        <r>
          <rPr>
            <sz val="9"/>
            <rFont val="ＭＳ Ｐゴシック"/>
            <family val="3"/>
          </rPr>
          <t>数量を選択します。</t>
        </r>
      </text>
    </comment>
    <comment ref="L93" authorId="0">
      <text>
        <r>
          <rPr>
            <sz val="9"/>
            <rFont val="ＭＳ Ｐゴシック"/>
            <family val="3"/>
          </rPr>
          <t>予約した研修室等を選択します。</t>
        </r>
      </text>
    </comment>
    <comment ref="O93" authorId="0">
      <text>
        <r>
          <rPr>
            <sz val="9"/>
            <rFont val="ＭＳ Ｐゴシック"/>
            <family val="3"/>
          </rPr>
          <t>数量を選択します。</t>
        </r>
      </text>
    </comment>
    <comment ref="P93" authorId="0">
      <text>
        <r>
          <rPr>
            <sz val="9"/>
            <rFont val="ＭＳ Ｐゴシック"/>
            <family val="3"/>
          </rPr>
          <t>予約した研修室等を選択します。</t>
        </r>
      </text>
    </comment>
    <comment ref="S93" authorId="0">
      <text>
        <r>
          <rPr>
            <sz val="9"/>
            <rFont val="ＭＳ Ｐゴシック"/>
            <family val="3"/>
          </rPr>
          <t>数量を選択します。</t>
        </r>
      </text>
    </comment>
    <comment ref="H94" authorId="0">
      <text>
        <r>
          <rPr>
            <sz val="9"/>
            <rFont val="ＭＳ Ｐゴシック"/>
            <family val="3"/>
          </rPr>
          <t>予約した研修室等を選択します。</t>
        </r>
      </text>
    </comment>
    <comment ref="K94" authorId="0">
      <text>
        <r>
          <rPr>
            <sz val="9"/>
            <rFont val="ＭＳ Ｐゴシック"/>
            <family val="3"/>
          </rPr>
          <t>数量を選択します。</t>
        </r>
      </text>
    </comment>
    <comment ref="L94" authorId="0">
      <text>
        <r>
          <rPr>
            <sz val="9"/>
            <rFont val="ＭＳ Ｐゴシック"/>
            <family val="3"/>
          </rPr>
          <t>予約した研修室等を選択します。</t>
        </r>
      </text>
    </comment>
    <comment ref="O94" authorId="0">
      <text>
        <r>
          <rPr>
            <sz val="9"/>
            <rFont val="ＭＳ Ｐゴシック"/>
            <family val="3"/>
          </rPr>
          <t>数量を選択します。</t>
        </r>
      </text>
    </comment>
    <comment ref="P94" authorId="0">
      <text>
        <r>
          <rPr>
            <sz val="9"/>
            <rFont val="ＭＳ Ｐゴシック"/>
            <family val="3"/>
          </rPr>
          <t>予約した研修室等を選択します。</t>
        </r>
      </text>
    </comment>
    <comment ref="S94" authorId="0">
      <text>
        <r>
          <rPr>
            <sz val="9"/>
            <rFont val="ＭＳ Ｐゴシック"/>
            <family val="3"/>
          </rPr>
          <t>数量を選択します。</t>
        </r>
      </text>
    </comment>
    <comment ref="H95" authorId="0">
      <text>
        <r>
          <rPr>
            <sz val="9"/>
            <rFont val="ＭＳ Ｐゴシック"/>
            <family val="3"/>
          </rPr>
          <t>予約した研修室等を選択します。</t>
        </r>
      </text>
    </comment>
    <comment ref="K95" authorId="0">
      <text>
        <r>
          <rPr>
            <sz val="9"/>
            <rFont val="ＭＳ Ｐゴシック"/>
            <family val="3"/>
          </rPr>
          <t>数量を選択します。</t>
        </r>
      </text>
    </comment>
    <comment ref="L95" authorId="0">
      <text>
        <r>
          <rPr>
            <sz val="9"/>
            <rFont val="ＭＳ Ｐゴシック"/>
            <family val="3"/>
          </rPr>
          <t>予約した研修室等を選択します。</t>
        </r>
      </text>
    </comment>
    <comment ref="O95" authorId="0">
      <text>
        <r>
          <rPr>
            <sz val="9"/>
            <rFont val="ＭＳ Ｐゴシック"/>
            <family val="3"/>
          </rPr>
          <t>数量を選択します。</t>
        </r>
      </text>
    </comment>
    <comment ref="P95" authorId="0">
      <text>
        <r>
          <rPr>
            <sz val="9"/>
            <rFont val="ＭＳ Ｐゴシック"/>
            <family val="3"/>
          </rPr>
          <t>予約した研修室等を選択します。</t>
        </r>
      </text>
    </comment>
    <comment ref="S95" authorId="0">
      <text>
        <r>
          <rPr>
            <sz val="9"/>
            <rFont val="ＭＳ Ｐゴシック"/>
            <family val="3"/>
          </rPr>
          <t>数量を選択します。</t>
        </r>
      </text>
    </comment>
    <comment ref="Y135" authorId="0">
      <text>
        <r>
          <rPr>
            <sz val="9"/>
            <rFont val="ＭＳ Ｐゴシック"/>
            <family val="3"/>
          </rPr>
          <t>ページ番号を選択または入力します。</t>
        </r>
      </text>
    </comment>
    <comment ref="Y192" authorId="0">
      <text>
        <r>
          <rPr>
            <sz val="9"/>
            <rFont val="ＭＳ Ｐゴシック"/>
            <family val="3"/>
          </rPr>
          <t>ページ番号を選択または入力します。</t>
        </r>
      </text>
    </comment>
    <comment ref="U55" authorId="0">
      <text>
        <r>
          <rPr>
            <sz val="9"/>
            <rFont val="ＭＳ Ｐゴシック"/>
            <family val="3"/>
          </rPr>
          <t>日帰り：利用人数（男性分）を入力します。
宿泊：ＡＢＣ棟に泊まる人数（男性分）を入力します。</t>
        </r>
      </text>
    </comment>
    <comment ref="W55" authorId="0">
      <text>
        <r>
          <rPr>
            <sz val="9"/>
            <rFont val="ＭＳ Ｐゴシック"/>
            <family val="3"/>
          </rPr>
          <t>宿泊：Ｄ棟に泊まる人数（男性分）を入力します。</t>
        </r>
      </text>
    </comment>
    <comment ref="U58" authorId="0">
      <text>
        <r>
          <rPr>
            <sz val="9"/>
            <rFont val="ＭＳ Ｐゴシック"/>
            <family val="3"/>
          </rPr>
          <t>日帰り：利用人数（女性分）を入力します。
宿泊：ＡＢＣ棟に泊まる人数（女性分）を入力します。</t>
        </r>
      </text>
    </comment>
    <comment ref="W58" authorId="0">
      <text>
        <r>
          <rPr>
            <sz val="9"/>
            <rFont val="ＭＳ Ｐゴシック"/>
            <family val="3"/>
          </rPr>
          <t>宿泊：Ｄ棟に泊まる人数（女性分）を入力します。</t>
        </r>
      </text>
    </comment>
    <comment ref="U64" authorId="0">
      <text>
        <r>
          <rPr>
            <sz val="9"/>
            <rFont val="ＭＳ Ｐゴシック"/>
            <family val="3"/>
          </rPr>
          <t>日帰り：利用人数（男性分）を入力します。
宿泊：ＡＢＣ棟に泊まる人数（男性分）を入力します。</t>
        </r>
      </text>
    </comment>
    <comment ref="W64" authorId="0">
      <text>
        <r>
          <rPr>
            <sz val="9"/>
            <rFont val="ＭＳ Ｐゴシック"/>
            <family val="3"/>
          </rPr>
          <t>宿泊：Ｄ棟に泊まる人数（男性分）を入力します。</t>
        </r>
      </text>
    </comment>
    <comment ref="U67" authorId="0">
      <text>
        <r>
          <rPr>
            <sz val="9"/>
            <rFont val="ＭＳ Ｐゴシック"/>
            <family val="3"/>
          </rPr>
          <t>日帰り：利用人数（女性分）を入力します。
宿泊：ＡＢＣ棟に泊まる人数（女性分）を入力します。</t>
        </r>
      </text>
    </comment>
    <comment ref="W67" authorId="0">
      <text>
        <r>
          <rPr>
            <sz val="9"/>
            <rFont val="ＭＳ Ｐゴシック"/>
            <family val="3"/>
          </rPr>
          <t>宿泊：Ｄ棟に泊まる人数（女性分）を入力します。</t>
        </r>
      </text>
    </comment>
    <comment ref="U87" authorId="0">
      <text>
        <r>
          <rPr>
            <sz val="9"/>
            <rFont val="ＭＳ Ｐゴシック"/>
            <family val="3"/>
          </rPr>
          <t>日帰り：利用人数（男性分）を入力します。
宿泊：ＡＢＣ棟に泊まる人数（男性分）を入力します。</t>
        </r>
      </text>
    </comment>
    <comment ref="W87" authorId="0">
      <text>
        <r>
          <rPr>
            <sz val="9"/>
            <rFont val="ＭＳ Ｐゴシック"/>
            <family val="3"/>
          </rPr>
          <t>宿泊：Ｄ棟に泊まる人数（男性分）を入力します。</t>
        </r>
      </text>
    </comment>
    <comment ref="U90" authorId="0">
      <text>
        <r>
          <rPr>
            <sz val="9"/>
            <rFont val="ＭＳ Ｐゴシック"/>
            <family val="3"/>
          </rPr>
          <t>日帰り：利用人数（女性分）を入力します。
宿泊：ＡＢＣ棟に泊まる人数（女性分）を入力します。</t>
        </r>
      </text>
    </comment>
    <comment ref="W90" authorId="0">
      <text>
        <r>
          <rPr>
            <sz val="9"/>
            <rFont val="ＭＳ Ｐゴシック"/>
            <family val="3"/>
          </rPr>
          <t>宿泊：Ｄ棟に泊まる人数（女性分）を入力します。</t>
        </r>
      </text>
    </comment>
    <comment ref="T34" authorId="0">
      <text>
        <r>
          <rPr>
            <b/>
            <sz val="9"/>
            <rFont val="ＭＳ Ｐゴシック"/>
            <family val="3"/>
          </rPr>
          <t>自動的に表示されます。</t>
        </r>
        <r>
          <rPr>
            <sz val="9"/>
            <rFont val="ＭＳ Ｐゴシック"/>
            <family val="3"/>
          </rPr>
          <t xml:space="preserve">
※「#NUM!」と表示される場合は、左の利用期間の箇所を入力ください。</t>
        </r>
      </text>
    </comment>
    <comment ref="F38" authorId="0">
      <text>
        <r>
          <rPr>
            <sz val="9"/>
            <rFont val="ＭＳ Ｐゴシック"/>
            <family val="3"/>
          </rPr>
          <t>代表者が引率責任者（利用時の主担当者）を兼務する場合、選択します。</t>
        </r>
      </text>
    </comment>
    <comment ref="F39" authorId="0">
      <text>
        <r>
          <rPr>
            <sz val="9"/>
            <rFont val="ＭＳ Ｐゴシック"/>
            <family val="3"/>
          </rPr>
          <t>代表者が当申込された場合、選択します。</t>
        </r>
      </text>
    </comment>
    <comment ref="F43" authorId="0">
      <text>
        <r>
          <rPr>
            <sz val="9"/>
            <rFont val="ＭＳ Ｐゴシック"/>
            <family val="3"/>
          </rPr>
          <t>（団体の代表者と兼務でない）引率責任者が当申込された場合、選択します。</t>
        </r>
      </text>
    </comment>
  </commentList>
</comments>
</file>

<file path=xl/sharedStrings.xml><?xml version="1.0" encoding="utf-8"?>
<sst xmlns="http://schemas.openxmlformats.org/spreadsheetml/2006/main" count="1553" uniqueCount="399">
  <si>
    <t>国立オリンピック記念青少年総合センター</t>
  </si>
  <si>
    <t>受付
スタッフ名</t>
  </si>
  <si>
    <t>青</t>
  </si>
  <si>
    <t>一</t>
  </si>
  <si>
    <t>地域コード</t>
  </si>
  <si>
    <t>団体名等</t>
  </si>
  <si>
    <t>研修会名等</t>
  </si>
  <si>
    <t>利用期間</t>
  </si>
  <si>
    <t>住所</t>
  </si>
  <si>
    <t>内容</t>
  </si>
  <si>
    <t>支払方法</t>
  </si>
  <si>
    <t>平成</t>
  </si>
  <si>
    <t>年</t>
  </si>
  <si>
    <t>月</t>
  </si>
  <si>
    <t>日</t>
  </si>
  <si>
    <t>時から</t>
  </si>
  <si>
    <t>時まで</t>
  </si>
  <si>
    <t>(ABC棟)</t>
  </si>
  <si>
    <t>D棟</t>
  </si>
  <si>
    <t>受付</t>
  </si>
  <si>
    <t>確認</t>
  </si>
  <si>
    <t>確定</t>
  </si>
  <si>
    <t>団体区分</t>
  </si>
  <si>
    <t>目的区分</t>
  </si>
  <si>
    <t>午　前</t>
  </si>
  <si>
    <t>午　後</t>
  </si>
  <si>
    <t>夜　間</t>
  </si>
  <si>
    <t>男</t>
  </si>
  <si>
    <t>女</t>
  </si>
  <si>
    <t>計</t>
  </si>
  <si>
    <t>申込日</t>
  </si>
  <si>
    <t>年</t>
  </si>
  <si>
    <t>月</t>
  </si>
  <si>
    <t>日</t>
  </si>
  <si>
    <t>A0</t>
  </si>
  <si>
    <t>青少年団体</t>
  </si>
  <si>
    <t>B0</t>
  </si>
  <si>
    <t>青少年グループ・サークル</t>
  </si>
  <si>
    <t>C0</t>
  </si>
  <si>
    <t>幼稚園・保育園（未認可を含む）</t>
  </si>
  <si>
    <t>C1</t>
  </si>
  <si>
    <t>中等教育学校</t>
  </si>
  <si>
    <t>C2</t>
  </si>
  <si>
    <t>高等学校</t>
  </si>
  <si>
    <t>C3</t>
  </si>
  <si>
    <t>専修学校・専門学校</t>
  </si>
  <si>
    <t>C4</t>
  </si>
  <si>
    <t>大学・短期大学・高等専門学校</t>
  </si>
  <si>
    <t>C5</t>
  </si>
  <si>
    <t>特別支援学校（盲・聾・養護学校）</t>
  </si>
  <si>
    <t>C6</t>
  </si>
  <si>
    <t>在日外国人学校</t>
  </si>
  <si>
    <t>C7</t>
  </si>
  <si>
    <t>その他の学校</t>
  </si>
  <si>
    <t>C8</t>
  </si>
  <si>
    <t>小学校</t>
  </si>
  <si>
    <t>C9</t>
  </si>
  <si>
    <t>中学校</t>
  </si>
  <si>
    <t>D0</t>
  </si>
  <si>
    <t>当センター主催事業・その他青少年教育施設</t>
  </si>
  <si>
    <t>E0</t>
  </si>
  <si>
    <t>青少年指導者・育成者団体</t>
  </si>
  <si>
    <t>F0</t>
  </si>
  <si>
    <t>社会教育関係施設・団体等</t>
  </si>
  <si>
    <t>K0</t>
  </si>
  <si>
    <t>家族</t>
  </si>
  <si>
    <t>K1</t>
  </si>
  <si>
    <t>官公庁等</t>
  </si>
  <si>
    <t>K2</t>
  </si>
  <si>
    <t>公益団体等（非営利団体等）</t>
  </si>
  <si>
    <t>K3</t>
  </si>
  <si>
    <t>企業等（営利団体等）</t>
  </si>
  <si>
    <t>団体区分</t>
  </si>
  <si>
    <t>団体区分名称</t>
  </si>
  <si>
    <t>研究集会等</t>
  </si>
  <si>
    <t>団体運営の充実</t>
  </si>
  <si>
    <t>指導者の養成</t>
  </si>
  <si>
    <t>グループ・サークル活動</t>
  </si>
  <si>
    <t>学校の教育活動</t>
  </si>
  <si>
    <t>企業研修</t>
  </si>
  <si>
    <t>G0</t>
  </si>
  <si>
    <t>知識・技術の向上</t>
  </si>
  <si>
    <t>H0</t>
  </si>
  <si>
    <t>国際交流</t>
  </si>
  <si>
    <t>I0</t>
  </si>
  <si>
    <t>芸術文化活動</t>
  </si>
  <si>
    <t>J0</t>
  </si>
  <si>
    <t>スポーツ・レクリエーション</t>
  </si>
  <si>
    <t>主催事業</t>
  </si>
  <si>
    <t>L0</t>
  </si>
  <si>
    <t>その他</t>
  </si>
  <si>
    <t>目的区分</t>
  </si>
  <si>
    <t>目的区分名称</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</si>
  <si>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</si>
  <si>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</si>
  <si>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</si>
  <si>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</si>
  <si>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</si>
  <si>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</si>
  <si>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</si>
  <si>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</si>
  <si>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</si>
  <si>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</si>
  <si>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</si>
  <si>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</si>
  <si>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</si>
  <si>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</si>
  <si>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</si>
  <si>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</si>
  <si>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</si>
  <si>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</si>
  <si>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</si>
  <si>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</si>
  <si>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</si>
  <si>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</si>
  <si>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</si>
  <si>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</si>
  <si>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</si>
  <si>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</si>
  <si>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</si>
  <si>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</si>
  <si>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</si>
  <si>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</si>
  <si>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</si>
  <si>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</si>
  <si>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</si>
  <si>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</si>
  <si>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</si>
  <si>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</si>
  <si>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</si>
  <si>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</si>
  <si>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</si>
  <si>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</si>
  <si>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</si>
  <si>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</si>
  <si>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</si>
  <si>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全　国</t>
  </si>
  <si>
    <t>北海道・東北</t>
  </si>
  <si>
    <t>中国・四国</t>
  </si>
  <si>
    <t>九州・沖縄</t>
  </si>
  <si>
    <t>外　国</t>
  </si>
  <si>
    <t>北海道</t>
  </si>
  <si>
    <t>青　森</t>
  </si>
  <si>
    <t>岩　手</t>
  </si>
  <si>
    <t>和歌山</t>
  </si>
  <si>
    <t>関　東</t>
  </si>
  <si>
    <t>中　部</t>
  </si>
  <si>
    <t>近　畿</t>
  </si>
  <si>
    <t>地域名</t>
  </si>
  <si>
    <t>支払区分</t>
  </si>
  <si>
    <t>銀行振込</t>
  </si>
  <si>
    <t>郵便振替</t>
  </si>
  <si>
    <t>青少年</t>
  </si>
  <si>
    <t>一般</t>
  </si>
  <si>
    <t>160人室</t>
  </si>
  <si>
    <t>120人室</t>
  </si>
  <si>
    <t>80人室</t>
  </si>
  <si>
    <t>40人室</t>
  </si>
  <si>
    <t>20人室</t>
  </si>
  <si>
    <t>リハーサル室</t>
  </si>
  <si>
    <t>音楽室</t>
  </si>
  <si>
    <t>演劇室</t>
  </si>
  <si>
    <t>工芸室</t>
  </si>
  <si>
    <t>和室</t>
  </si>
  <si>
    <t>配棟</t>
  </si>
  <si>
    <t>時</t>
  </si>
  <si>
    <t>20人室(円卓会議室)</t>
  </si>
  <si>
    <t>小研修室</t>
  </si>
  <si>
    <t>中練習室(大)</t>
  </si>
  <si>
    <t>中練習室(小)</t>
  </si>
  <si>
    <t>小練習室</t>
  </si>
  <si>
    <t>数</t>
  </si>
  <si>
    <t>×１</t>
  </si>
  <si>
    <t>×２</t>
  </si>
  <si>
    <t>×３</t>
  </si>
  <si>
    <t>×４</t>
  </si>
  <si>
    <t>×５</t>
  </si>
  <si>
    <t>×６</t>
  </si>
  <si>
    <t>×７</t>
  </si>
  <si>
    <t>×８</t>
  </si>
  <si>
    <t>×９</t>
  </si>
  <si>
    <t>×10</t>
  </si>
  <si>
    <t>×11</t>
  </si>
  <si>
    <t>×12</t>
  </si>
  <si>
    <t>×13</t>
  </si>
  <si>
    <t>×14</t>
  </si>
  <si>
    <t>×15</t>
  </si>
  <si>
    <t>×16</t>
  </si>
  <si>
    <t>×17</t>
  </si>
  <si>
    <t>×18</t>
  </si>
  <si>
    <t>×19</t>
  </si>
  <si>
    <t>×20</t>
  </si>
  <si>
    <t>泊</t>
  </si>
  <si>
    <t>電話区分</t>
  </si>
  <si>
    <t>都道府県</t>
  </si>
  <si>
    <t>（主）</t>
  </si>
  <si>
    <t>（副）</t>
  </si>
  <si>
    <t>国立オリンピック記念青少年総合センター利用申込書</t>
  </si>
  <si>
    <t>フリガナ</t>
  </si>
  <si>
    <t>〒</t>
  </si>
  <si>
    <t>TEL</t>
  </si>
  <si>
    <t>E-mail:</t>
  </si>
  <si>
    <t>FAX</t>
  </si>
  <si>
    <t>(8:30-12:00)</t>
  </si>
  <si>
    <t>(13:00-17:00)</t>
  </si>
  <si>
    <t>(18:00-22:00)</t>
  </si>
  <si>
    <t>プロジェクター</t>
  </si>
  <si>
    <t>　　北海道</t>
  </si>
  <si>
    <t>　　青森県</t>
  </si>
  <si>
    <t>　　岩手県</t>
  </si>
  <si>
    <t>　　宮城県</t>
  </si>
  <si>
    <t>　　秋田県</t>
  </si>
  <si>
    <t>　　山形県</t>
  </si>
  <si>
    <t>　　福島県</t>
  </si>
  <si>
    <t>　　茨城県</t>
  </si>
  <si>
    <t>　　栃木県</t>
  </si>
  <si>
    <t>　　群馬県</t>
  </si>
  <si>
    <t>　　埼玉県</t>
  </si>
  <si>
    <t>　　千葉県</t>
  </si>
  <si>
    <t>　　東京都</t>
  </si>
  <si>
    <t>　神奈川県</t>
  </si>
  <si>
    <t>　　新潟県</t>
  </si>
  <si>
    <t>　　富山県</t>
  </si>
  <si>
    <t>　　石川県</t>
  </si>
  <si>
    <t>　　福井県</t>
  </si>
  <si>
    <t>　　山梨県</t>
  </si>
  <si>
    <t>　　長野県</t>
  </si>
  <si>
    <t>　　岐阜県</t>
  </si>
  <si>
    <t>　　静岡県</t>
  </si>
  <si>
    <t>　　愛知県</t>
  </si>
  <si>
    <t>　　三重県</t>
  </si>
  <si>
    <t>　　滋賀県</t>
  </si>
  <si>
    <t>　　京都府</t>
  </si>
  <si>
    <t>　　大阪府</t>
  </si>
  <si>
    <t>　　兵庫県</t>
  </si>
  <si>
    <t>　　奈良県</t>
  </si>
  <si>
    <t>　和歌山県</t>
  </si>
  <si>
    <t>　　鳥取県</t>
  </si>
  <si>
    <t>　　島根県</t>
  </si>
  <si>
    <t>　　岡山県</t>
  </si>
  <si>
    <t>　　広島県</t>
  </si>
  <si>
    <t>　　山口県</t>
  </si>
  <si>
    <t>　　徳島県</t>
  </si>
  <si>
    <t>　　香川県</t>
  </si>
  <si>
    <t>　　愛媛県</t>
  </si>
  <si>
    <t>　　高知県</t>
  </si>
  <si>
    <t>　　福岡県</t>
  </si>
  <si>
    <t>　　佐賀県</t>
  </si>
  <si>
    <t>　　長崎県</t>
  </si>
  <si>
    <t>　　熊本県</t>
  </si>
  <si>
    <t>　　大分県</t>
  </si>
  <si>
    <t>　　宮崎県</t>
  </si>
  <si>
    <t>　鹿児島県</t>
  </si>
  <si>
    <t>　　沖縄県</t>
  </si>
  <si>
    <t>スクリーン(中)</t>
  </si>
  <si>
    <t>スクリーン(小)</t>
  </si>
  <si>
    <t>ABC棟</t>
  </si>
  <si>
    <t>D棟</t>
  </si>
  <si>
    <t>ページＮｏ．</t>
  </si>
  <si>
    <t>　利用計画書継続用紙</t>
  </si>
  <si>
    <t>利用人員</t>
  </si>
  <si>
    <t>利用申込書</t>
  </si>
  <si>
    <t>　（自宅）</t>
  </si>
  <si>
    <t>　（携帯）</t>
  </si>
  <si>
    <t>　　東京都</t>
  </si>
  <si>
    <t>渋谷区代々木神園町５０丁目１００－１</t>
  </si>
  <si>
    <t>同上</t>
  </si>
  <si>
    <t>都内校外学習</t>
  </si>
  <si>
    <t>オリエンテーション
事前学習</t>
  </si>
  <si>
    <t>所外研修
（国立科学博物館）</t>
  </si>
  <si>
    <t>退所</t>
  </si>
  <si>
    <t>×１</t>
  </si>
  <si>
    <t>明治神宮見学　　入所</t>
  </si>
  <si>
    <t>事後学習（クラス別・班別）</t>
  </si>
  <si>
    <t>所外研修
（国立西洋美術館）</t>
  </si>
  <si>
    <t>利用申込書</t>
  </si>
  <si>
    <t>フリガナ</t>
  </si>
  <si>
    <t>〒</t>
  </si>
  <si>
    <t>151-0052</t>
  </si>
  <si>
    <t>E-mail:</t>
  </si>
  <si>
    <t>orisen@elementary.ac.jp</t>
  </si>
  <si>
    <t>TEL</t>
  </si>
  <si>
    <t>03-3469-2525</t>
  </si>
  <si>
    <t>FAX</t>
  </si>
  <si>
    <t>03-3469-2277</t>
  </si>
  <si>
    <t>〒</t>
  </si>
  <si>
    <t>E-mail:</t>
  </si>
  <si>
    <t>TEL</t>
  </si>
  <si>
    <r>
      <t>0</t>
    </r>
    <r>
      <rPr>
        <sz val="11"/>
        <rFont val="ＭＳ Ｐゴシック"/>
        <family val="3"/>
      </rPr>
      <t>90-1234-5678</t>
    </r>
  </si>
  <si>
    <t>FAX</t>
  </si>
  <si>
    <t>(8:30-12:00)</t>
  </si>
  <si>
    <t>(13:00-17:00)</t>
  </si>
  <si>
    <t>(18:00-22:00)</t>
  </si>
  <si>
    <t>ページＮｏ．</t>
  </si>
  <si>
    <t>　利用計画書継続用紙</t>
  </si>
  <si>
    <t>〒</t>
  </si>
  <si>
    <t>151-0052</t>
  </si>
  <si>
    <t>E-mail:</t>
  </si>
  <si>
    <t>TEL</t>
  </si>
  <si>
    <t>FAX</t>
  </si>
  <si>
    <t>03-3469-2277</t>
  </si>
  <si>
    <t>ページＮｏ．</t>
  </si>
  <si>
    <t>　利用計画書継続用紙</t>
  </si>
  <si>
    <t>orisenjer@niye.ne.jp</t>
  </si>
  <si>
    <t>151-0052</t>
  </si>
  <si>
    <t>渋谷区代々木神園町５１丁目１００－１</t>
  </si>
  <si>
    <t>渋谷区代々木神園町５５丁目４００－５０</t>
  </si>
  <si>
    <t>オリセンコーポＡ－７０１号</t>
  </si>
  <si>
    <r>
      <t>0</t>
    </r>
    <r>
      <rPr>
        <sz val="11"/>
        <rFont val="ＭＳ Ｐゴシック"/>
        <family val="3"/>
      </rPr>
      <t>3-3469-2525</t>
    </r>
  </si>
  <si>
    <r>
      <t>0</t>
    </r>
    <r>
      <rPr>
        <sz val="11"/>
        <rFont val="ＭＳ Ｐゴシック"/>
        <family val="3"/>
      </rPr>
      <t>3-1234-5678</t>
    </r>
  </si>
  <si>
    <r>
      <t>0</t>
    </r>
    <r>
      <rPr>
        <sz val="11"/>
        <rFont val="ＭＳ Ｐゴシック"/>
        <family val="3"/>
      </rPr>
      <t>3-2345-6789</t>
    </r>
  </si>
  <si>
    <r>
      <t>0</t>
    </r>
    <r>
      <rPr>
        <sz val="11"/>
        <rFont val="ＭＳ Ｐゴシック"/>
        <family val="3"/>
      </rPr>
      <t>90-1234-5678</t>
    </r>
  </si>
  <si>
    <t>実地調査（所外研修）</t>
  </si>
  <si>
    <t>情報センター</t>
  </si>
  <si>
    <t>伝統芸術活動</t>
  </si>
  <si>
    <t>都内探究活動・伝統芸術活動定例会</t>
  </si>
  <si>
    <t>リハーサル室・ピアノ</t>
  </si>
  <si>
    <t>懇親会</t>
  </si>
  <si>
    <t>レセプションホール(2/3)</t>
  </si>
  <si>
    <t>グループ別ツアー（浅草コース・秋葉原コース・永田町コース・神宮コース）</t>
  </si>
  <si>
    <t>郷土探究活動・学習</t>
  </si>
  <si>
    <t>郷土探究活動・学習
伝統芸術活動</t>
  </si>
  <si>
    <t>郷土探究活動・学習</t>
  </si>
  <si>
    <t>郷土探究活動・学習
伝統芸術活動</t>
  </si>
  <si>
    <t>200人室(PC)</t>
  </si>
  <si>
    <t>〒</t>
  </si>
  <si>
    <t>E-mail:</t>
  </si>
  <si>
    <t>TEL</t>
  </si>
  <si>
    <t>FAX</t>
  </si>
  <si>
    <t>テニス練習会</t>
  </si>
  <si>
    <t>151-0052</t>
  </si>
  <si>
    <t>渋谷区代々木神園町３０丁目１００－１２０</t>
  </si>
  <si>
    <t>オリセンハイツＣ－４０５号</t>
  </si>
  <si>
    <r>
      <t>0</t>
    </r>
    <r>
      <rPr>
        <sz val="11"/>
        <rFont val="ＭＳ Ｐゴシック"/>
        <family val="3"/>
      </rPr>
      <t>3-3469-2525</t>
    </r>
  </si>
  <si>
    <r>
      <t>0</t>
    </r>
    <r>
      <rPr>
        <sz val="11"/>
        <rFont val="ＭＳ Ｐゴシック"/>
        <family val="3"/>
      </rPr>
      <t>3-3469-2277</t>
    </r>
  </si>
  <si>
    <t>orisab@nyctennis.co.jp</t>
  </si>
  <si>
    <t>テニスコート(15:30-17:30)</t>
  </si>
  <si>
    <t>テニスコート(18:00-20:00)</t>
  </si>
  <si>
    <t>テニスコート(13:00-15:00)</t>
  </si>
  <si>
    <t>テニスコート(10:00-12:00)</t>
  </si>
  <si>
    <t>テニスの練習</t>
  </si>
  <si>
    <t>（</t>
  </si>
  <si>
    <t>）</t>
  </si>
  <si>
    <t>（</t>
  </si>
  <si>
    <t>）</t>
  </si>
  <si>
    <t>）</t>
  </si>
  <si>
    <t>（勤務先）</t>
  </si>
  <si>
    <t>奉仕活動
（施設内と施設周辺）</t>
  </si>
  <si>
    <t>40人室(PC・大)</t>
  </si>
  <si>
    <t>40人室(PC・小)</t>
  </si>
  <si>
    <t>小体育室</t>
  </si>
  <si>
    <t>　ＦＡＸ ０３－３４６９－２２７７</t>
  </si>
  <si>
    <t>（自・勤・携）</t>
  </si>
  <si>
    <t>（自・勤・携）</t>
  </si>
  <si>
    <t>（自・勤・携）</t>
  </si>
  <si>
    <t>（自・勤・携）</t>
  </si>
  <si>
    <t>（自・勤・携）</t>
  </si>
  <si>
    <t>（自・勤・携）</t>
  </si>
  <si>
    <t>申込番号</t>
  </si>
  <si>
    <t>団体番号</t>
  </si>
  <si>
    <t>団体番号</t>
  </si>
  <si>
    <t>現　金・銀行振込・郵便振替</t>
  </si>
  <si>
    <t>現　金</t>
  </si>
  <si>
    <t>希望
施設
・
教具
等</t>
  </si>
  <si>
    <t>オリセン</t>
  </si>
  <si>
    <t>オリセン</t>
  </si>
  <si>
    <t>オリセン</t>
  </si>
  <si>
    <t>国立オリンピック小学校</t>
  </si>
  <si>
    <t>　</t>
  </si>
  <si>
    <t>団体の代表者</t>
  </si>
  <si>
    <t>申込番号
（7桁）</t>
  </si>
  <si>
    <t>団体番号（5桁）</t>
  </si>
  <si>
    <t>(兼)申込者</t>
  </si>
  <si>
    <t>(兼)引率責任者</t>
  </si>
  <si>
    <t>国立　太郎</t>
  </si>
  <si>
    <t>コクリツ　タロウ</t>
  </si>
  <si>
    <t>国立　次郎</t>
  </si>
  <si>
    <t>コクリツ　ジロウ</t>
  </si>
  <si>
    <t>国立　一郎</t>
  </si>
  <si>
    <t>コクリツ　イチロウ</t>
  </si>
  <si>
    <t>国立　花子</t>
  </si>
  <si>
    <t>コクリツ　ハナコ</t>
  </si>
  <si>
    <t>国立　三郎</t>
  </si>
  <si>
    <t>コクリツ　サブロウ</t>
  </si>
  <si>
    <t>国立　学</t>
  </si>
  <si>
    <t>コクリツ　マナブ</t>
  </si>
  <si>
    <r>
      <t>0</t>
    </r>
    <r>
      <rPr>
        <sz val="11"/>
        <rFont val="ＭＳ Ｐゴシック"/>
        <family val="3"/>
      </rPr>
      <t>90-1234-5678</t>
    </r>
  </si>
  <si>
    <t>代々木青少年の集い</t>
  </si>
  <si>
    <t>ヨヨギセイショウネンノツドイ</t>
  </si>
  <si>
    <t>庭球渋谷の会</t>
  </si>
  <si>
    <t>テイキュウシブヤノカイ</t>
  </si>
  <si>
    <t>フリガナ</t>
  </si>
  <si>
    <t>コクリツオリンピックショウガッコウ</t>
  </si>
  <si>
    <t>（ＴＥＬ ０３－３４６９－２５２５）</t>
  </si>
  <si>
    <t>updated on June 30, 2010</t>
  </si>
  <si>
    <t>※太枠内に必要事項をご記入ください。
※支払方法：現金・銀行振込・郵便振替
　連絡先：自（自宅）・勤（勤務先）・携（携帯）
　のいずれかをご選択ください。
※開催する研修会の資料を併せてご提出ください。</t>
  </si>
  <si>
    <t>FAX ０３-３４６９-２２７７</t>
  </si>
  <si>
    <t>（ＴＥＬ ０３－３４６９－２５２５）</t>
  </si>
  <si>
    <t>updated on July 3, 2014</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</si>
</sst>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lt;=999]000;[&lt;=9999]000\-00;000\-0000"/>
    <numFmt numFmtId="179" formatCode="yyyy&quot;年&quot;m&quot;月&quot;d&quot;日&quot;\(aaa\)"/>
    <numFmt numFmtId="180" formatCode="0_);[Red]\(0\)"/>
    <numFmt numFmtId="181" formatCode="_ &quot;¥&quot;* #,##0.0_ ;_ &quot;¥&quot;* \-#,##0.0_ ;_ &quot;¥&quot;* &quot;-&quot;?_ ;_ @_ "/>
    <numFmt numFmtId="182" formatCode="m/d\(aaa\)"/>
    <numFmt numFmtId="183" formatCode="0_ "/>
    <numFmt numFmtId="184" formatCode="#,###&quot;円&quot;"/>
    <numFmt numFmtId="185" formatCode="#,###&quot;円&quot;;&quot;△&quot;#,###&quot;円&quot;"/>
    <numFmt numFmtId="186" formatCode="#,##0&quot;円&quot;"/>
    <numFmt numFmtId="187" formatCode="#,###&quot;円&quot;;&quot;△&quot;#,###&quot;円&quot;;0&quot;円&quot;"/>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yyyy&quot;年&quot;m&quot;月&quot;d&quot;日&quot;;@"/>
    <numFmt numFmtId="194" formatCode="#######"/>
    <numFmt numFmtId="195" formatCode="0######"/>
    <numFmt numFmtId="196" formatCode="0000000"/>
    <numFmt numFmtId="197" formatCode="000000#"/>
    <numFmt numFmtId="198" formatCode="00000"/>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0"/>
      <name val="ＭＳ Ｐゴシック"/>
      <family val="3"/>
    </font>
    <font>
      <sz val="10"/>
      <name val="ＭＳ Ｐ明朝"/>
      <family val="1"/>
    </font>
    <font>
      <sz val="9"/>
      <name val="ＭＳ Ｐ明朝"/>
      <family val="1"/>
    </font>
    <font>
      <sz val="12"/>
      <name val="ＭＳ Ｐゴシック"/>
      <family val="3"/>
    </font>
    <font>
      <sz val="14"/>
      <name val="HG丸ｺﾞｼｯｸM-PRO"/>
      <family val="3"/>
    </font>
    <font>
      <sz val="10"/>
      <name val="HG丸ｺﾞｼｯｸM-PRO"/>
      <family val="3"/>
    </font>
    <font>
      <sz val="9"/>
      <name val="ＭＳ Ｐゴシック"/>
      <family val="3"/>
    </font>
    <font>
      <sz val="13"/>
      <name val="HG丸ｺﾞｼｯｸM-PRO"/>
      <family val="3"/>
    </font>
    <font>
      <sz val="13"/>
      <name val="ＭＳ Ｐゴシック"/>
      <family val="3"/>
    </font>
    <font>
      <b/>
      <sz val="9"/>
      <name val="ＭＳ Ｐゴシック"/>
      <family val="3"/>
    </font>
    <font>
      <b/>
      <sz val="10"/>
      <name val="HG教科書体"/>
      <family val="1"/>
    </font>
    <font>
      <sz val="8"/>
      <name val="ＭＳ Ｐゴシック"/>
      <family val="3"/>
    </font>
    <font>
      <sz val="7"/>
      <name val="ＭＳ Ｐゴシック"/>
      <family val="3"/>
    </font>
    <font>
      <sz val="8"/>
      <name val="ＭＳ Ｐ明朝"/>
      <family val="1"/>
    </font>
    <font>
      <b/>
      <sz val="14"/>
      <name val="HG教科書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0"/>
      <color indexed="8"/>
      <name val="ＭＳ Ｐゴシック"/>
      <family val="3"/>
    </font>
    <font>
      <b/>
      <sz val="10"/>
      <color indexed="8"/>
      <name val="ＭＳ Ｐゴシック"/>
      <family val="3"/>
    </font>
    <font>
      <sz val="10"/>
      <color indexed="10"/>
      <name val="ＭＳ Ｐゴシック"/>
      <family val="3"/>
    </font>
    <font>
      <sz val="10"/>
      <color indexed="12"/>
      <name val="ＭＳ Ｐゴシック"/>
      <family val="3"/>
    </font>
    <font>
      <sz val="10"/>
      <color indexed="23"/>
      <name val="ＭＳ Ｐゴシック"/>
      <family val="3"/>
    </font>
    <font>
      <sz val="9"/>
      <color indexed="10"/>
      <name val="ＭＳ Ｐゴシック"/>
      <family val="3"/>
    </font>
    <font>
      <sz val="9"/>
      <color indexed="8"/>
      <name val="ＭＳ Ｐゴシック"/>
      <family val="3"/>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color indexed="63"/>
      </bottom>
    </border>
    <border>
      <left style="thin"/>
      <right style="thin"/>
      <top style="thin"/>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medium"/>
      <bottom style="thin"/>
    </border>
    <border>
      <left>
        <color indexed="63"/>
      </left>
      <right style="hair"/>
      <top style="hair"/>
      <bottom style="hair"/>
    </border>
    <border>
      <left>
        <color indexed="63"/>
      </left>
      <right>
        <color indexed="63"/>
      </right>
      <top style="hair"/>
      <bottom style="hair"/>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hair"/>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mediumDashed">
        <color indexed="12"/>
      </bottom>
    </border>
    <border>
      <left style="thin"/>
      <right style="thin"/>
      <top style="double"/>
      <bottom>
        <color indexed="63"/>
      </bottom>
    </border>
    <border>
      <left>
        <color indexed="63"/>
      </left>
      <right>
        <color indexed="63"/>
      </right>
      <top style="double"/>
      <bottom>
        <color indexed="63"/>
      </bottom>
    </border>
    <border>
      <left>
        <color indexed="63"/>
      </left>
      <right style="thin"/>
      <top>
        <color indexed="63"/>
      </top>
      <bottom style="double"/>
    </border>
    <border>
      <left>
        <color indexed="63"/>
      </left>
      <right style="thin"/>
      <top>
        <color indexed="63"/>
      </top>
      <bottom style="medium"/>
    </border>
    <border>
      <left style="medium"/>
      <right>
        <color indexed="63"/>
      </right>
      <top>
        <color indexed="63"/>
      </top>
      <bottom style="double"/>
    </border>
    <border>
      <left style="medium"/>
      <right>
        <color indexed="63"/>
      </right>
      <top>
        <color indexed="63"/>
      </top>
      <bottom style="medium"/>
    </border>
    <border>
      <left>
        <color indexed="63"/>
      </left>
      <right>
        <color indexed="63"/>
      </right>
      <top>
        <color indexed="63"/>
      </top>
      <bottom style="double"/>
    </border>
    <border>
      <left>
        <color indexed="63"/>
      </left>
      <right>
        <color indexed="63"/>
      </right>
      <top style="medium"/>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dotted"/>
      <top>
        <color indexed="63"/>
      </top>
      <bottom>
        <color indexed="63"/>
      </bottom>
    </border>
    <border>
      <left>
        <color indexed="63"/>
      </left>
      <right style="dotted"/>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style="thin"/>
    </border>
    <border>
      <left>
        <color indexed="63"/>
      </left>
      <right style="thin"/>
      <top style="medium"/>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dotted"/>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color indexed="63"/>
      </right>
      <top>
        <color indexed="63"/>
      </top>
      <bottom style="double"/>
    </border>
    <border>
      <left style="thin"/>
      <right style="thin"/>
      <top>
        <color indexed="63"/>
      </top>
      <bottom style="double"/>
    </border>
    <border>
      <left>
        <color indexed="63"/>
      </left>
      <right style="medium"/>
      <top>
        <color indexed="63"/>
      </top>
      <bottom style="double"/>
    </border>
    <border>
      <left>
        <color indexed="63"/>
      </left>
      <right style="dotted"/>
      <top style="medium"/>
      <bottom>
        <color indexed="63"/>
      </bottom>
    </border>
    <border>
      <left style="hair"/>
      <right>
        <color indexed="63"/>
      </right>
      <top style="hair"/>
      <bottom style="hair"/>
    </border>
    <border>
      <left>
        <color indexed="63"/>
      </left>
      <right style="hair"/>
      <top style="hair"/>
      <bottom>
        <color indexed="63"/>
      </bottom>
    </border>
    <border>
      <left>
        <color indexed="63"/>
      </left>
      <right style="medium"/>
      <top style="thin"/>
      <bottom style="thin"/>
    </border>
    <border>
      <left>
        <color indexed="63"/>
      </left>
      <right>
        <color indexed="63"/>
      </right>
      <top style="hair"/>
      <bottom style="double"/>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style="dotted"/>
      <right style="medium"/>
      <top style="double"/>
      <bottom>
        <color indexed="63"/>
      </bottom>
    </border>
    <border>
      <left style="dotted"/>
      <right style="medium"/>
      <top>
        <color indexed="63"/>
      </top>
      <bottom style="thin"/>
    </border>
    <border>
      <left style="thin"/>
      <right>
        <color indexed="63"/>
      </right>
      <top style="double"/>
      <bottom>
        <color indexed="63"/>
      </bottom>
    </border>
    <border>
      <left>
        <color indexed="63"/>
      </left>
      <right style="thin"/>
      <top style="double"/>
      <bottom>
        <color indexed="63"/>
      </bottom>
    </border>
    <border>
      <left>
        <color indexed="63"/>
      </left>
      <right style="dotted"/>
      <top style="double"/>
      <bottom>
        <color indexed="63"/>
      </bottom>
    </border>
    <border>
      <left style="medium"/>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style="hair"/>
      <right>
        <color indexed="63"/>
      </right>
      <top>
        <color indexed="63"/>
      </top>
      <bottom style="hair"/>
    </border>
    <border>
      <left>
        <color indexed="63"/>
      </left>
      <right style="medium"/>
      <top>
        <color indexed="63"/>
      </top>
      <bottom style="hair"/>
    </border>
    <border>
      <left>
        <color indexed="63"/>
      </left>
      <right>
        <color indexed="63"/>
      </right>
      <top style="hair"/>
      <bottom style="thin"/>
    </border>
    <border>
      <left>
        <color indexed="63"/>
      </left>
      <right style="medium"/>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284">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0" fillId="0" borderId="18" xfId="0" applyBorder="1" applyAlignment="1">
      <alignment vertical="center"/>
    </xf>
    <xf numFmtId="0" fontId="5" fillId="0" borderId="14" xfId="0" applyFont="1" applyBorder="1" applyAlignment="1">
      <alignment horizontal="center" vertical="center"/>
    </xf>
    <xf numFmtId="193" fontId="5" fillId="0" borderId="10" xfId="0" applyNumberFormat="1" applyFont="1" applyBorder="1" applyAlignment="1">
      <alignment vertical="center"/>
    </xf>
    <xf numFmtId="193" fontId="5" fillId="0" borderId="10" xfId="0" applyNumberFormat="1" applyFont="1" applyBorder="1" applyAlignment="1">
      <alignment horizontal="center" vertical="center"/>
    </xf>
    <xf numFmtId="193" fontId="5" fillId="0" borderId="0"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1"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30" xfId="0" applyFont="1" applyBorder="1" applyAlignment="1">
      <alignment horizontal="center" vertical="center"/>
    </xf>
    <xf numFmtId="0" fontId="6" fillId="0" borderId="10" xfId="0"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textRotation="255"/>
    </xf>
    <xf numFmtId="0" fontId="6" fillId="0" borderId="18" xfId="0" applyFont="1" applyBorder="1" applyAlignment="1">
      <alignment vertical="center" textRotation="255"/>
    </xf>
    <xf numFmtId="0" fontId="5" fillId="0" borderId="33" xfId="0" applyFont="1" applyBorder="1" applyAlignment="1">
      <alignment vertical="center"/>
    </xf>
    <xf numFmtId="0" fontId="0" fillId="0" borderId="0" xfId="0" applyFont="1" applyAlignment="1">
      <alignment vertical="center"/>
    </xf>
    <xf numFmtId="0" fontId="10" fillId="0" borderId="0" xfId="0" applyFont="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6" xfId="0" applyFont="1" applyBorder="1" applyAlignment="1">
      <alignment vertical="center"/>
    </xf>
    <xf numFmtId="0" fontId="6" fillId="0" borderId="16" xfId="0" applyFont="1" applyBorder="1" applyAlignment="1">
      <alignment horizontal="right" vertical="center"/>
    </xf>
    <xf numFmtId="0" fontId="0" fillId="0" borderId="18" xfId="0" applyFont="1" applyBorder="1" applyAlignment="1">
      <alignment vertical="center"/>
    </xf>
    <xf numFmtId="192" fontId="0" fillId="0" borderId="18" xfId="0" applyNumberFormat="1" applyBorder="1" applyAlignment="1">
      <alignment vertical="center"/>
    </xf>
    <xf numFmtId="5" fontId="0" fillId="0" borderId="18" xfId="0" applyNumberForma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5"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0" fillId="0" borderId="18"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8" fillId="0" borderId="16" xfId="0" applyFont="1" applyBorder="1" applyAlignment="1" applyProtection="1">
      <alignment horizontal="center" vertical="center"/>
      <protection locked="0"/>
    </xf>
    <xf numFmtId="0" fontId="5" fillId="0" borderId="35" xfId="0" applyFont="1" applyBorder="1" applyAlignment="1">
      <alignment vertical="center"/>
    </xf>
    <xf numFmtId="0" fontId="6" fillId="0" borderId="14" xfId="0" applyFont="1" applyBorder="1" applyAlignment="1">
      <alignment horizontal="center" vertical="center"/>
    </xf>
    <xf numFmtId="0" fontId="6" fillId="0" borderId="31" xfId="0" applyFont="1" applyBorder="1" applyAlignment="1">
      <alignment vertical="center" textRotation="255"/>
    </xf>
    <xf numFmtId="0" fontId="6" fillId="0" borderId="20" xfId="0" applyFont="1" applyBorder="1" applyAlignment="1">
      <alignment horizontal="center" vertical="center"/>
    </xf>
    <xf numFmtId="0" fontId="6" fillId="0" borderId="0"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16" xfId="0" applyFont="1" applyBorder="1" applyAlignment="1">
      <alignment horizontal="center" vertical="center" textRotation="255"/>
    </xf>
    <xf numFmtId="0" fontId="5" fillId="0" borderId="45" xfId="0" applyFont="1" applyBorder="1" applyAlignment="1">
      <alignment vertical="center"/>
    </xf>
    <xf numFmtId="0" fontId="15" fillId="0" borderId="0" xfId="0" applyFont="1" applyAlignment="1">
      <alignment vertical="center"/>
    </xf>
    <xf numFmtId="0" fontId="17" fillId="0" borderId="0" xfId="0" applyFont="1" applyBorder="1" applyAlignment="1">
      <alignment horizontal="right" vertical="center"/>
    </xf>
    <xf numFmtId="0" fontId="4" fillId="0" borderId="0" xfId="0" applyFont="1" applyBorder="1" applyAlignment="1" applyProtection="1">
      <alignment vertical="center"/>
      <protection locked="0"/>
    </xf>
    <xf numFmtId="0" fontId="19" fillId="0" borderId="0" xfId="0" applyFont="1" applyAlignment="1">
      <alignment horizontal="center" vertical="center"/>
    </xf>
    <xf numFmtId="0" fontId="4" fillId="0" borderId="46"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5" fillId="0" borderId="28"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5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5" fillId="0" borderId="16" xfId="0" applyFont="1" applyBorder="1" applyAlignment="1" applyProtection="1">
      <alignment vertical="center" shrinkToFit="1"/>
      <protection locked="0"/>
    </xf>
    <xf numFmtId="0" fontId="5" fillId="0" borderId="48" xfId="0" applyFont="1" applyBorder="1" applyAlignment="1" applyProtection="1">
      <alignment vertical="center" shrinkToFit="1"/>
      <protection locked="0"/>
    </xf>
    <xf numFmtId="0" fontId="0" fillId="0" borderId="27" xfId="0" applyFont="1" applyBorder="1" applyAlignment="1">
      <alignment horizontal="center" vertical="center"/>
    </xf>
    <xf numFmtId="0" fontId="0" fillId="0" borderId="10" xfId="0" applyFont="1" applyBorder="1" applyAlignment="1">
      <alignment horizontal="center" vertical="center"/>
    </xf>
    <xf numFmtId="0" fontId="0" fillId="0" borderId="53"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16" xfId="0" applyFont="1" applyBorder="1" applyAlignment="1">
      <alignment horizontal="center" vertical="center"/>
    </xf>
    <xf numFmtId="0" fontId="0" fillId="0" borderId="49" xfId="0" applyFont="1" applyBorder="1" applyAlignment="1">
      <alignment horizontal="center" vertical="center"/>
    </xf>
    <xf numFmtId="0" fontId="5" fillId="0" borderId="5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2" xfId="0" applyFont="1" applyBorder="1" applyAlignment="1">
      <alignment horizontal="center" vertical="center"/>
    </xf>
    <xf numFmtId="0" fontId="5" fillId="0" borderId="55" xfId="0" applyFont="1" applyBorder="1" applyAlignment="1">
      <alignment horizontal="center" vertical="center"/>
    </xf>
    <xf numFmtId="0" fontId="6" fillId="0" borderId="3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1" xfId="0" applyFont="1" applyBorder="1" applyAlignment="1">
      <alignment horizontal="center" vertical="center" wrapText="1"/>
    </xf>
    <xf numFmtId="196" fontId="4" fillId="0" borderId="35" xfId="0" applyNumberFormat="1" applyFont="1" applyBorder="1" applyAlignment="1" applyProtection="1">
      <alignment horizontal="center" vertical="center"/>
      <protection locked="0"/>
    </xf>
    <xf numFmtId="196" fontId="4" fillId="0" borderId="16" xfId="0" applyNumberFormat="1" applyFont="1" applyBorder="1" applyAlignment="1" applyProtection="1">
      <alignment horizontal="center" vertical="center"/>
      <protection locked="0"/>
    </xf>
    <xf numFmtId="0" fontId="16" fillId="0" borderId="54"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57" xfId="0" applyFont="1" applyBorder="1" applyAlignment="1" applyProtection="1">
      <alignment horizontal="center" vertical="center" shrinkToFit="1"/>
      <protection/>
    </xf>
    <xf numFmtId="0" fontId="16" fillId="0" borderId="14" xfId="0" applyFont="1" applyBorder="1" applyAlignment="1" applyProtection="1">
      <alignment horizontal="center" vertical="center" shrinkToFit="1"/>
      <protection/>
    </xf>
    <xf numFmtId="0" fontId="5" fillId="0" borderId="5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5" fillId="0" borderId="27" xfId="0" applyFont="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6" fillId="0" borderId="60" xfId="0" applyFont="1" applyBorder="1" applyAlignment="1">
      <alignment horizontal="center" vertical="center"/>
    </xf>
    <xf numFmtId="0" fontId="6" fillId="0" borderId="31"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5" fillId="0" borderId="63" xfId="0" applyFont="1" applyBorder="1" applyAlignment="1" applyProtection="1">
      <alignment vertical="center" shrinkToFit="1"/>
      <protection locked="0"/>
    </xf>
    <xf numFmtId="0" fontId="5" fillId="0" borderId="44" xfId="0" applyFont="1" applyBorder="1" applyAlignment="1" applyProtection="1">
      <alignment vertical="center" shrinkToFit="1"/>
      <protection locked="0"/>
    </xf>
    <xf numFmtId="0" fontId="5" fillId="0" borderId="42"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28"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6" fillId="0" borderId="64" xfId="0" applyFont="1" applyBorder="1" applyAlignment="1">
      <alignment horizontal="center" vertical="center"/>
    </xf>
    <xf numFmtId="0" fontId="0" fillId="0" borderId="63" xfId="0" applyFont="1" applyBorder="1" applyAlignment="1">
      <alignment horizontal="center" vertical="center"/>
    </xf>
    <xf numFmtId="0" fontId="0" fillId="0" borderId="44" xfId="0" applyFont="1" applyBorder="1" applyAlignment="1">
      <alignment horizontal="center" vertical="center"/>
    </xf>
    <xf numFmtId="0" fontId="0" fillId="0" borderId="65" xfId="0" applyFont="1" applyBorder="1" applyAlignment="1">
      <alignment horizontal="center" vertical="center"/>
    </xf>
    <xf numFmtId="0" fontId="5" fillId="0" borderId="28"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30"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6" fillId="0" borderId="30" xfId="0" applyFont="1" applyBorder="1" applyAlignment="1">
      <alignment horizontal="center" vertical="center"/>
    </xf>
    <xf numFmtId="0" fontId="6" fillId="0" borderId="52" xfId="0" applyFont="1" applyBorder="1" applyAlignment="1">
      <alignment horizontal="center" vertical="center"/>
    </xf>
    <xf numFmtId="0" fontId="5" fillId="0" borderId="27"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8" fillId="0" borderId="32" xfId="0" applyFont="1" applyBorder="1" applyAlignment="1">
      <alignment horizontal="left" vertical="center" indent="1"/>
    </xf>
    <xf numFmtId="0" fontId="8" fillId="0" borderId="15" xfId="0" applyFont="1" applyBorder="1" applyAlignment="1">
      <alignment horizontal="left" vertical="center" indent="1"/>
    </xf>
    <xf numFmtId="0" fontId="8" fillId="0" borderId="55" xfId="0" applyFont="1" applyBorder="1" applyAlignment="1">
      <alignment horizontal="left" vertical="center" indent="1"/>
    </xf>
    <xf numFmtId="0" fontId="6" fillId="0" borderId="46" xfId="0" applyFont="1" applyBorder="1" applyAlignment="1">
      <alignment horizontal="center" vertical="center"/>
    </xf>
    <xf numFmtId="0" fontId="6" fillId="0" borderId="35" xfId="0" applyFont="1" applyBorder="1" applyAlignment="1">
      <alignment horizontal="center" vertical="center"/>
    </xf>
    <xf numFmtId="0" fontId="6" fillId="0" borderId="56" xfId="0" applyFont="1" applyBorder="1" applyAlignment="1">
      <alignment horizontal="center" vertical="center"/>
    </xf>
    <xf numFmtId="0" fontId="6" fillId="0" borderId="66" xfId="0" applyFont="1" applyBorder="1" applyAlignment="1">
      <alignment horizontal="center" vertical="center"/>
    </xf>
    <xf numFmtId="0" fontId="6" fillId="0" borderId="47" xfId="0" applyFont="1" applyBorder="1" applyAlignment="1">
      <alignment horizontal="center" vertical="center"/>
    </xf>
    <xf numFmtId="0" fontId="6" fillId="0" borderId="58" xfId="0" applyFont="1" applyBorder="1" applyAlignment="1">
      <alignment horizontal="center" vertical="center"/>
    </xf>
    <xf numFmtId="0" fontId="6" fillId="0" borderId="54" xfId="0" applyFont="1" applyBorder="1" applyAlignment="1">
      <alignment horizontal="center" vertical="center"/>
    </xf>
    <xf numFmtId="0" fontId="6" fillId="0" borderId="11" xfId="0" applyFont="1" applyBorder="1" applyAlignment="1">
      <alignment horizontal="center" vertical="center"/>
    </xf>
    <xf numFmtId="0" fontId="6" fillId="0" borderId="50"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67" xfId="0" applyFont="1" applyBorder="1" applyAlignment="1">
      <alignment horizontal="center" vertical="center"/>
    </xf>
    <xf numFmtId="0" fontId="6" fillId="0" borderId="25" xfId="0" applyFont="1" applyBorder="1" applyAlignment="1">
      <alignment horizontal="center" vertical="center"/>
    </xf>
    <xf numFmtId="196" fontId="8" fillId="0" borderId="22" xfId="0" applyNumberFormat="1" applyFont="1" applyBorder="1" applyAlignment="1">
      <alignment horizontal="center" vertical="center"/>
    </xf>
    <xf numFmtId="196" fontId="8" fillId="0" borderId="68" xfId="0" applyNumberFormat="1" applyFont="1" applyBorder="1" applyAlignment="1">
      <alignment horizontal="center" vertical="center"/>
    </xf>
    <xf numFmtId="0" fontId="6" fillId="0" borderId="18" xfId="0" applyFont="1" applyBorder="1" applyAlignment="1">
      <alignment horizontal="center" vertical="center"/>
    </xf>
    <xf numFmtId="198" fontId="0" fillId="0" borderId="18" xfId="0" applyNumberFormat="1" applyFont="1" applyBorder="1" applyAlignment="1">
      <alignment horizontal="center" vertical="center"/>
    </xf>
    <xf numFmtId="0" fontId="6" fillId="0" borderId="32" xfId="0" applyFont="1" applyBorder="1" applyAlignment="1">
      <alignment horizontal="center" vertical="center"/>
    </xf>
    <xf numFmtId="0" fontId="6" fillId="0" borderId="55" xfId="0" applyFont="1" applyBorder="1" applyAlignment="1">
      <alignment horizontal="center" vertical="center"/>
    </xf>
    <xf numFmtId="0" fontId="5" fillId="0" borderId="32"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8" fillId="0" borderId="32" xfId="0" applyFont="1" applyBorder="1" applyAlignment="1" applyProtection="1">
      <alignment horizontal="left" vertical="center" indent="1"/>
      <protection locked="0"/>
    </xf>
    <xf numFmtId="0" fontId="8" fillId="0" borderId="15" xfId="0" applyFont="1" applyBorder="1" applyAlignment="1" applyProtection="1">
      <alignment horizontal="left" vertical="center" indent="1"/>
      <protection locked="0"/>
    </xf>
    <xf numFmtId="0" fontId="8" fillId="0" borderId="69" xfId="0" applyFont="1" applyBorder="1" applyAlignment="1" applyProtection="1">
      <alignment horizontal="left" vertical="center" indent="1"/>
      <protection locked="0"/>
    </xf>
    <xf numFmtId="0" fontId="0" fillId="0" borderId="32" xfId="0" applyFont="1" applyBorder="1" applyAlignment="1" applyProtection="1">
      <alignment horizontal="left" vertical="center" indent="1"/>
      <protection locked="0"/>
    </xf>
    <xf numFmtId="0" fontId="0" fillId="0" borderId="15" xfId="0" applyFont="1" applyBorder="1" applyAlignment="1" applyProtection="1">
      <alignment horizontal="left" vertical="center" indent="1"/>
      <protection locked="0"/>
    </xf>
    <xf numFmtId="0" fontId="0" fillId="0" borderId="69" xfId="0" applyFont="1" applyBorder="1" applyAlignment="1" applyProtection="1">
      <alignment horizontal="left" vertical="center" indent="1"/>
      <protection locked="0"/>
    </xf>
    <xf numFmtId="0" fontId="5" fillId="0" borderId="21" xfId="0" applyFont="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0" fillId="0" borderId="70" xfId="0" applyFont="1" applyBorder="1" applyAlignment="1" applyProtection="1">
      <alignment horizontal="center" vertical="center" shrinkToFit="1"/>
      <protection locked="0"/>
    </xf>
    <xf numFmtId="0" fontId="11" fillId="0" borderId="71" xfId="0" applyFont="1" applyBorder="1" applyAlignment="1" applyProtection="1">
      <alignment horizontal="center" vertical="center"/>
      <protection locked="0"/>
    </xf>
    <xf numFmtId="0" fontId="11" fillId="0" borderId="72"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30" xfId="0" applyFont="1" applyBorder="1" applyAlignment="1" applyProtection="1">
      <alignment horizontal="left" vertical="center" indent="1"/>
      <protection locked="0"/>
    </xf>
    <xf numFmtId="0" fontId="5" fillId="0" borderId="12" xfId="0" applyFont="1" applyBorder="1" applyAlignment="1" applyProtection="1">
      <alignment horizontal="left" vertical="center" indent="1"/>
      <protection locked="0"/>
    </xf>
    <xf numFmtId="0" fontId="5" fillId="0" borderId="58" xfId="0" applyFont="1" applyBorder="1" applyAlignment="1" applyProtection="1">
      <alignment horizontal="left" vertical="center" indent="1"/>
      <protection locked="0"/>
    </xf>
    <xf numFmtId="0" fontId="6" fillId="0" borderId="73" xfId="0" applyFont="1" applyBorder="1" applyAlignment="1">
      <alignment horizontal="center" vertical="center"/>
    </xf>
    <xf numFmtId="0" fontId="6" fillId="0" borderId="24"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196" fontId="8" fillId="0" borderId="25" xfId="0" applyNumberFormat="1" applyFont="1" applyBorder="1" applyAlignment="1">
      <alignment horizontal="center" vertical="center"/>
    </xf>
    <xf numFmtId="196" fontId="8" fillId="0" borderId="24" xfId="0" applyNumberFormat="1"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6" fillId="0" borderId="53" xfId="0" applyFont="1" applyBorder="1" applyAlignment="1">
      <alignment horizontal="center" vertical="center"/>
    </xf>
    <xf numFmtId="0" fontId="5" fillId="0" borderId="17" xfId="0" applyFont="1" applyBorder="1" applyAlignment="1" applyProtection="1">
      <alignment vertical="center"/>
      <protection locked="0"/>
    </xf>
    <xf numFmtId="0" fontId="0" fillId="0" borderId="12" xfId="0" applyFont="1" applyBorder="1" applyAlignment="1" applyProtection="1">
      <alignment horizontal="center" vertical="center" shrinkToFit="1"/>
      <protection locked="0"/>
    </xf>
    <xf numFmtId="0" fontId="6" fillId="0" borderId="34" xfId="0" applyFont="1" applyBorder="1" applyAlignment="1">
      <alignment horizontal="center" vertical="center"/>
    </xf>
    <xf numFmtId="0" fontId="6" fillId="0" borderId="76" xfId="0" applyFont="1" applyBorder="1" applyAlignment="1">
      <alignment horizontal="center" vertical="center"/>
    </xf>
    <xf numFmtId="0" fontId="6" fillId="0" borderId="39"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16" fillId="0" borderId="57"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50"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7" fillId="0" borderId="79" xfId="0" applyFont="1" applyBorder="1" applyAlignment="1">
      <alignment horizontal="center" vertical="center"/>
    </xf>
    <xf numFmtId="0" fontId="7" fillId="0" borderId="55" xfId="0" applyFont="1" applyBorder="1" applyAlignment="1">
      <alignment horizontal="center" vertical="center"/>
    </xf>
    <xf numFmtId="0" fontId="11" fillId="0" borderId="22"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23" xfId="0" applyFont="1" applyBorder="1" applyAlignment="1">
      <alignment horizontal="center" vertical="center"/>
    </xf>
    <xf numFmtId="0" fontId="6" fillId="0" borderId="82" xfId="0" applyFont="1" applyBorder="1" applyAlignment="1">
      <alignment horizontal="center" vertical="center"/>
    </xf>
    <xf numFmtId="198" fontId="8" fillId="0" borderId="83" xfId="0" applyNumberFormat="1" applyFont="1" applyBorder="1" applyAlignment="1" applyProtection="1">
      <alignment horizontal="center" vertical="center"/>
      <protection locked="0"/>
    </xf>
    <xf numFmtId="0" fontId="0" fillId="0" borderId="45" xfId="0" applyBorder="1" applyAlignment="1">
      <alignment vertical="center"/>
    </xf>
    <xf numFmtId="0" fontId="0" fillId="0" borderId="84" xfId="0" applyBorder="1" applyAlignment="1">
      <alignment vertical="center"/>
    </xf>
    <xf numFmtId="192" fontId="8" fillId="0" borderId="80" xfId="0" applyNumberFormat="1" applyFont="1" applyBorder="1" applyAlignment="1" applyProtection="1">
      <alignment horizontal="center" vertical="center"/>
      <protection locked="0"/>
    </xf>
    <xf numFmtId="192" fontId="8" fillId="0" borderId="85" xfId="0" applyNumberFormat="1" applyFont="1" applyBorder="1" applyAlignment="1" applyProtection="1">
      <alignment horizontal="center" vertical="center"/>
      <protection locked="0"/>
    </xf>
    <xf numFmtId="0" fontId="6" fillId="0" borderId="86" xfId="0" applyFont="1" applyBorder="1" applyAlignment="1">
      <alignment horizontal="center" vertical="center"/>
    </xf>
    <xf numFmtId="0" fontId="6" fillId="0" borderId="45" xfId="0" applyFont="1" applyBorder="1" applyAlignment="1">
      <alignment horizontal="center" vertical="center"/>
    </xf>
    <xf numFmtId="0" fontId="6" fillId="0" borderId="87" xfId="0" applyFont="1" applyBorder="1" applyAlignment="1">
      <alignment horizontal="center" vertical="center"/>
    </xf>
    <xf numFmtId="0" fontId="5" fillId="0" borderId="88"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89" xfId="0" applyFont="1" applyBorder="1" applyAlignment="1" applyProtection="1">
      <alignment vertical="center"/>
      <protection locked="0"/>
    </xf>
    <xf numFmtId="0" fontId="5" fillId="0" borderId="90" xfId="0" applyFont="1" applyBorder="1" applyAlignment="1" applyProtection="1">
      <alignment vertical="center"/>
      <protection locked="0"/>
    </xf>
    <xf numFmtId="0" fontId="0" fillId="0" borderId="22" xfId="0" applyFont="1" applyBorder="1" applyAlignment="1" applyProtection="1">
      <alignment horizontal="center" vertical="center" shrinkToFit="1"/>
      <protection locked="0"/>
    </xf>
    <xf numFmtId="0" fontId="5" fillId="0" borderId="10" xfId="0" applyFont="1" applyBorder="1" applyAlignment="1" applyProtection="1">
      <alignment vertical="center"/>
      <protection locked="0"/>
    </xf>
    <xf numFmtId="0" fontId="5" fillId="0" borderId="53" xfId="0" applyFont="1" applyBorder="1" applyAlignment="1" applyProtection="1">
      <alignment vertical="center"/>
      <protection locked="0"/>
    </xf>
    <xf numFmtId="0" fontId="0" fillId="0" borderId="91" xfId="0" applyFont="1" applyBorder="1" applyAlignment="1" applyProtection="1">
      <alignment horizontal="center" vertical="center" shrinkToFit="1"/>
      <protection locked="0"/>
    </xf>
    <xf numFmtId="0" fontId="11" fillId="0" borderId="91" xfId="0" applyFont="1" applyBorder="1" applyAlignment="1" applyProtection="1">
      <alignment horizontal="center" vertical="center"/>
      <protection locked="0"/>
    </xf>
    <xf numFmtId="0" fontId="11" fillId="0" borderId="92" xfId="0" applyFont="1" applyBorder="1" applyAlignment="1" applyProtection="1">
      <alignment horizontal="center" vertical="center"/>
      <protection locked="0"/>
    </xf>
    <xf numFmtId="0" fontId="6" fillId="0" borderId="60" xfId="0" applyFont="1" applyBorder="1" applyAlignment="1">
      <alignment horizontal="center" vertical="center" wrapText="1"/>
    </xf>
    <xf numFmtId="0" fontId="18" fillId="0" borderId="35" xfId="0" applyFont="1" applyBorder="1" applyAlignment="1">
      <alignment vertical="top" wrapText="1"/>
    </xf>
    <xf numFmtId="0" fontId="18" fillId="0" borderId="0" xfId="0" applyFont="1" applyAlignment="1">
      <alignment vertical="top" wrapText="1"/>
    </xf>
    <xf numFmtId="0" fontId="5" fillId="0" borderId="76" xfId="0" applyFont="1" applyBorder="1" applyAlignment="1" applyProtection="1">
      <alignment vertical="center" wrapText="1"/>
      <protection locked="0"/>
    </xf>
    <xf numFmtId="0" fontId="5" fillId="0" borderId="39" xfId="0" applyFont="1" applyBorder="1" applyAlignment="1" applyProtection="1">
      <alignment vertical="center" wrapText="1"/>
      <protection locked="0"/>
    </xf>
    <xf numFmtId="0" fontId="5" fillId="0" borderId="77" xfId="0" applyFont="1" applyBorder="1" applyAlignment="1" applyProtection="1">
      <alignment vertical="center" wrapText="1"/>
      <protection locked="0"/>
    </xf>
    <xf numFmtId="0" fontId="0" fillId="0" borderId="76"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11" fillId="0" borderId="27"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1" fillId="0" borderId="13" xfId="0" applyFont="1" applyBorder="1" applyAlignment="1" applyProtection="1">
      <alignment vertical="center" wrapText="1"/>
      <protection locked="0"/>
    </xf>
    <xf numFmtId="0" fontId="0" fillId="0" borderId="70" xfId="0" applyBorder="1" applyAlignment="1" applyProtection="1">
      <alignment horizontal="center" vertical="center" shrinkToFit="1"/>
      <protection locked="0"/>
    </xf>
    <xf numFmtId="0" fontId="0" fillId="0" borderId="0" xfId="0" applyBorder="1" applyAlignment="1">
      <alignment vertical="center"/>
    </xf>
    <xf numFmtId="5" fontId="0" fillId="0" borderId="0" xfId="0" applyNumberForma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22</xdr:col>
      <xdr:colOff>0</xdr:colOff>
      <xdr:row>19</xdr:row>
      <xdr:rowOff>0</xdr:rowOff>
    </xdr:to>
    <xdr:sp>
      <xdr:nvSpPr>
        <xdr:cNvPr id="1" name="Text Box 449"/>
        <xdr:cNvSpPr txBox="1">
          <a:spLocks noChangeArrowheads="1"/>
        </xdr:cNvSpPr>
      </xdr:nvSpPr>
      <xdr:spPr>
        <a:xfrm>
          <a:off x="342900" y="190500"/>
          <a:ext cx="6972300" cy="34290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利用申込書の入力の仕方について</a:t>
          </a:r>
          <a:r>
            <a:rPr lang="en-US" cap="none" sz="1000" b="0" i="0" u="none" baseline="0">
              <a:solidFill>
                <a:srgbClr val="000000"/>
              </a:solidFill>
              <a:latin typeface="ＭＳ Ｐゴシック"/>
              <a:ea typeface="ＭＳ Ｐゴシック"/>
              <a:cs typeface="ＭＳ Ｐゴシック"/>
            </a:rPr>
            <a:t>（申込書は下方にあります）</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「例１」「例２」「例３」のシートにならって「利用申込書」シートに入力してください。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この「利用申込書」シートを印刷して、手書きで記入されても構いません。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ほか「</a:t>
          </a:r>
          <a:r>
            <a:rPr lang="en-US" cap="none" sz="1000" b="0" i="0" u="none" baseline="0">
              <a:solidFill>
                <a:srgbClr val="000000"/>
              </a:solidFill>
              <a:latin typeface="ＭＳ Ｐゴシック"/>
              <a:ea typeface="ＭＳ Ｐゴシック"/>
              <a:cs typeface="ＭＳ Ｐゴシック"/>
            </a:rPr>
            <a:t>acprice</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tiprice</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list</a:t>
          </a:r>
          <a:r>
            <a:rPr lang="en-US" cap="none" sz="1000" b="0" i="0" u="none" baseline="0">
              <a:solidFill>
                <a:srgbClr val="000000"/>
              </a:solidFill>
              <a:latin typeface="ＭＳ Ｐゴシック"/>
              <a:ea typeface="ＭＳ Ｐゴシック"/>
              <a:cs typeface="ＭＳ Ｐゴシック"/>
            </a:rPr>
            <a:t>」シートはデータベースリストなので、詳細をお知りでない場合は変更等を行わないでください。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太枠内の箇所に必要事項を入力します。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入力する箇所（セル）は、その</a:t>
          </a:r>
          <a:r>
            <a:rPr lang="en-US" cap="none" sz="1000" b="0" i="0" u="none" baseline="0">
              <a:solidFill>
                <a:srgbClr val="FF0000"/>
              </a:solidFill>
              <a:latin typeface="ＭＳ Ｐゴシック"/>
              <a:ea typeface="ＭＳ Ｐゴシック"/>
              <a:cs typeface="ＭＳ Ｐゴシック"/>
            </a:rPr>
            <a:t>右上に赤い印</a:t>
          </a:r>
          <a:r>
            <a:rPr lang="en-US" cap="none" sz="1000" b="0" i="0" u="none" baseline="0">
              <a:solidFill>
                <a:srgbClr val="000000"/>
              </a:solidFill>
              <a:latin typeface="ＭＳ Ｐゴシック"/>
              <a:ea typeface="ＭＳ Ｐゴシック"/>
              <a:cs typeface="ＭＳ Ｐゴシック"/>
            </a:rPr>
            <a:t>が付されています。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マウス等をそのセルに持っていくと、入力事項についてのコメントが表示されるようになっています。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選択肢により入力する箇所（セル）はプルダウンメニューにより入力内容を選択できるようになっています。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・「担当者」の項目は、兼務状況等を含め、それぞれ該当する担当者をプルダウンメニューより選択してください。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団体の代表者＝団体の長，　引率責任者＝利用時の主担当者，　申込者＝当申込をした方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１人目の欄である団体の代表者が、引率責任者と申込者を兼務している場合（引率責任者と申込者の両方を選択した場合）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は、２人目の欄に、自動的に代理者と選択されますので、代理者の情報を入力してください。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代表者，引率責任者，申込者が全員異なる場合、２人目の欄は引率責任者を選択して、引率責任者の情報を入力します。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（３人目にあたる申込者の入力は必要ありません。）なお、初期設定（デフォルト設定）ではこの選択となっています。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・不明な点がありましたら当センターまでお問い合わせください。　ＴＥＬ：０３－３４６９－２５２５</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133350</xdr:colOff>
      <xdr:row>24</xdr:row>
      <xdr:rowOff>0</xdr:rowOff>
    </xdr:from>
    <xdr:to>
      <xdr:col>6</xdr:col>
      <xdr:colOff>219075</xdr:colOff>
      <xdr:row>26</xdr:row>
      <xdr:rowOff>66675</xdr:rowOff>
    </xdr:to>
    <xdr:pic>
      <xdr:nvPicPr>
        <xdr:cNvPr id="2" name="Picture 508" descr="image002"/>
        <xdr:cNvPicPr preferRelativeResize="1">
          <a:picLocks noChangeAspect="1"/>
        </xdr:cNvPicPr>
      </xdr:nvPicPr>
      <xdr:blipFill>
        <a:blip r:embed="rId1"/>
        <a:stretch>
          <a:fillRect/>
        </a:stretch>
      </xdr:blipFill>
      <xdr:spPr>
        <a:xfrm>
          <a:off x="1619250" y="4381500"/>
          <a:ext cx="428625" cy="523875"/>
        </a:xfrm>
        <a:prstGeom prst="rect">
          <a:avLst/>
        </a:prstGeom>
        <a:noFill/>
        <a:ln w="9525" cmpd="sng">
          <a:noFill/>
        </a:ln>
      </xdr:spPr>
    </xdr:pic>
    <xdr:clientData/>
  </xdr:twoCellAnchor>
  <xdr:twoCellAnchor>
    <xdr:from>
      <xdr:col>5</xdr:col>
      <xdr:colOff>123825</xdr:colOff>
      <xdr:row>77</xdr:row>
      <xdr:rowOff>9525</xdr:rowOff>
    </xdr:from>
    <xdr:to>
      <xdr:col>6</xdr:col>
      <xdr:colOff>209550</xdr:colOff>
      <xdr:row>79</xdr:row>
      <xdr:rowOff>209550</xdr:rowOff>
    </xdr:to>
    <xdr:pic>
      <xdr:nvPicPr>
        <xdr:cNvPr id="3" name="Picture 509" descr="image002"/>
        <xdr:cNvPicPr preferRelativeResize="1">
          <a:picLocks noChangeAspect="1"/>
        </xdr:cNvPicPr>
      </xdr:nvPicPr>
      <xdr:blipFill>
        <a:blip r:embed="rId1"/>
        <a:stretch>
          <a:fillRect/>
        </a:stretch>
      </xdr:blipFill>
      <xdr:spPr>
        <a:xfrm>
          <a:off x="1609725" y="15116175"/>
          <a:ext cx="428625" cy="523875"/>
        </a:xfrm>
        <a:prstGeom prst="rect">
          <a:avLst/>
        </a:prstGeom>
        <a:noFill/>
        <a:ln w="9525" cmpd="sng">
          <a:noFill/>
        </a:ln>
      </xdr:spPr>
    </xdr:pic>
    <xdr:clientData/>
  </xdr:twoCellAnchor>
  <xdr:twoCellAnchor>
    <xdr:from>
      <xdr:col>0</xdr:col>
      <xdr:colOff>171450</xdr:colOff>
      <xdr:row>70</xdr:row>
      <xdr:rowOff>47625</xdr:rowOff>
    </xdr:from>
    <xdr:to>
      <xdr:col>3</xdr:col>
      <xdr:colOff>76200</xdr:colOff>
      <xdr:row>77</xdr:row>
      <xdr:rowOff>95250</xdr:rowOff>
    </xdr:to>
    <xdr:sp>
      <xdr:nvSpPr>
        <xdr:cNvPr id="4" name="AutoShape 512"/>
        <xdr:cNvSpPr>
          <a:spLocks/>
        </xdr:cNvSpPr>
      </xdr:nvSpPr>
      <xdr:spPr>
        <a:xfrm>
          <a:off x="171450" y="13573125"/>
          <a:ext cx="933450" cy="1628775"/>
        </a:xfrm>
        <a:prstGeom prst="wedgeRectCallout">
          <a:avLst>
            <a:gd name="adj1" fmla="val 62842"/>
            <a:gd name="adj2" fmla="val 19944"/>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ページと</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ページの境目は、この</a:t>
          </a:r>
          <a:r>
            <a:rPr lang="en-US" cap="none" sz="1000" b="0" i="0" u="none" baseline="0">
              <a:solidFill>
                <a:srgbClr val="000000"/>
              </a:solidFill>
              <a:latin typeface="ＭＳ Ｐゴシック"/>
              <a:ea typeface="ＭＳ Ｐゴシック"/>
              <a:cs typeface="ＭＳ Ｐゴシック"/>
            </a:rPr>
            <a:t>75</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76</a:t>
          </a:r>
          <a:r>
            <a:rPr lang="en-US" cap="none" sz="1000" b="0" i="0" u="none" baseline="0">
              <a:solidFill>
                <a:srgbClr val="000000"/>
              </a:solidFill>
              <a:latin typeface="ＭＳ Ｐゴシック"/>
              <a:ea typeface="ＭＳ Ｐゴシック"/>
              <a:cs typeface="ＭＳ Ｐゴシック"/>
            </a:rPr>
            <a:t>行の間となります。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ずれている場合は、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をドラッグして改ページ位置を調整してください。</a:t>
          </a:r>
        </a:p>
      </xdr:txBody>
    </xdr:sp>
    <xdr:clientData/>
  </xdr:twoCellAnchor>
  <xdr:twoCellAnchor>
    <xdr:from>
      <xdr:col>0</xdr:col>
      <xdr:colOff>209550</xdr:colOff>
      <xdr:row>130</xdr:row>
      <xdr:rowOff>0</xdr:rowOff>
    </xdr:from>
    <xdr:to>
      <xdr:col>3</xdr:col>
      <xdr:colOff>85725</xdr:colOff>
      <xdr:row>137</xdr:row>
      <xdr:rowOff>38100</xdr:rowOff>
    </xdr:to>
    <xdr:sp>
      <xdr:nvSpPr>
        <xdr:cNvPr id="5" name="AutoShape 1422"/>
        <xdr:cNvSpPr>
          <a:spLocks/>
        </xdr:cNvSpPr>
      </xdr:nvSpPr>
      <xdr:spPr>
        <a:xfrm>
          <a:off x="209550" y="25260300"/>
          <a:ext cx="904875" cy="1276350"/>
        </a:xfrm>
        <a:prstGeom prst="wedgeRectCallout">
          <a:avLst>
            <a:gd name="adj1" fmla="val 61319"/>
            <a:gd name="adj2" fmla="val -21430"/>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３ページ目を入力する場合は、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を下までドラッグし、印刷範囲を調整します（</a:t>
          </a:r>
          <a:r>
            <a:rPr lang="en-US" cap="none" sz="1000" b="0" i="0" u="none" baseline="0">
              <a:solidFill>
                <a:srgbClr val="000000"/>
              </a:solidFill>
              <a:latin typeface="ＭＳ Ｐゴシック"/>
              <a:ea typeface="ＭＳ Ｐゴシック"/>
              <a:cs typeface="ＭＳ Ｐゴシック"/>
            </a:rPr>
            <a:t>189</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190</a:t>
          </a:r>
          <a:r>
            <a:rPr lang="en-US" cap="none" sz="1000" b="0" i="0" u="none" baseline="0">
              <a:solidFill>
                <a:srgbClr val="000000"/>
              </a:solidFill>
              <a:latin typeface="ＭＳ Ｐゴシック"/>
              <a:ea typeface="ＭＳ Ｐゴシック"/>
              <a:cs typeface="ＭＳ Ｐゴシック"/>
            </a:rPr>
            <a:t>行の境目まで）</a:t>
          </a:r>
        </a:p>
      </xdr:txBody>
    </xdr:sp>
    <xdr:clientData/>
  </xdr:twoCellAnchor>
  <xdr:twoCellAnchor>
    <xdr:from>
      <xdr:col>0</xdr:col>
      <xdr:colOff>200025</xdr:colOff>
      <xdr:row>187</xdr:row>
      <xdr:rowOff>0</xdr:rowOff>
    </xdr:from>
    <xdr:to>
      <xdr:col>3</xdr:col>
      <xdr:colOff>76200</xdr:colOff>
      <xdr:row>194</xdr:row>
      <xdr:rowOff>38100</xdr:rowOff>
    </xdr:to>
    <xdr:sp>
      <xdr:nvSpPr>
        <xdr:cNvPr id="6" name="AutoShape 1426"/>
        <xdr:cNvSpPr>
          <a:spLocks/>
        </xdr:cNvSpPr>
      </xdr:nvSpPr>
      <xdr:spPr>
        <a:xfrm>
          <a:off x="200025" y="36099750"/>
          <a:ext cx="904875" cy="1276350"/>
        </a:xfrm>
        <a:prstGeom prst="wedgeRectCallout">
          <a:avLst>
            <a:gd name="adj1" fmla="val 66189"/>
            <a:gd name="adj2" fmla="val -20750"/>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４ページ目を入力する場合は、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を下までドラッグし、印刷範囲を調整します（</a:t>
          </a:r>
          <a:r>
            <a:rPr lang="en-US" cap="none" sz="1000" b="0" i="0" u="none" baseline="0">
              <a:solidFill>
                <a:srgbClr val="000000"/>
              </a:solidFill>
              <a:latin typeface="ＭＳ Ｐゴシック"/>
              <a:ea typeface="ＭＳ Ｐゴシック"/>
              <a:cs typeface="ＭＳ Ｐゴシック"/>
            </a:rPr>
            <a:t>246</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247</a:t>
          </a:r>
          <a:r>
            <a:rPr lang="en-US" cap="none" sz="1000" b="0" i="0" u="none" baseline="0">
              <a:solidFill>
                <a:srgbClr val="000000"/>
              </a:solidFill>
              <a:latin typeface="ＭＳ Ｐゴシック"/>
              <a:ea typeface="ＭＳ Ｐゴシック"/>
              <a:cs typeface="ＭＳ Ｐゴシック"/>
            </a:rPr>
            <a:t>行の境目まで）</a:t>
          </a:r>
        </a:p>
      </xdr:txBody>
    </xdr:sp>
    <xdr:clientData/>
  </xdr:twoCellAnchor>
  <xdr:twoCellAnchor>
    <xdr:from>
      <xdr:col>0</xdr:col>
      <xdr:colOff>104775</xdr:colOff>
      <xdr:row>19</xdr:row>
      <xdr:rowOff>133350</xdr:rowOff>
    </xdr:from>
    <xdr:to>
      <xdr:col>3</xdr:col>
      <xdr:colOff>152400</xdr:colOff>
      <xdr:row>24</xdr:row>
      <xdr:rowOff>47625</xdr:rowOff>
    </xdr:to>
    <xdr:sp>
      <xdr:nvSpPr>
        <xdr:cNvPr id="7" name="AutoShape 1448"/>
        <xdr:cNvSpPr>
          <a:spLocks/>
        </xdr:cNvSpPr>
      </xdr:nvSpPr>
      <xdr:spPr>
        <a:xfrm>
          <a:off x="104775" y="3752850"/>
          <a:ext cx="1076325" cy="676275"/>
        </a:xfrm>
        <a:prstGeom prst="wedgeRectCallout">
          <a:avLst>
            <a:gd name="adj1" fmla="val 64157"/>
            <a:gd name="adj2" fmla="val -1400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７桁の「申込番号」と「受付スタッフ名」は必ず入力してください。</a:t>
          </a:r>
        </a:p>
      </xdr:txBody>
    </xdr:sp>
    <xdr:clientData/>
  </xdr:twoCellAnchor>
  <xdr:twoCellAnchor>
    <xdr:from>
      <xdr:col>5</xdr:col>
      <xdr:colOff>123825</xdr:colOff>
      <xdr:row>134</xdr:row>
      <xdr:rowOff>9525</xdr:rowOff>
    </xdr:from>
    <xdr:to>
      <xdr:col>6</xdr:col>
      <xdr:colOff>209550</xdr:colOff>
      <xdr:row>136</xdr:row>
      <xdr:rowOff>190500</xdr:rowOff>
    </xdr:to>
    <xdr:pic>
      <xdr:nvPicPr>
        <xdr:cNvPr id="8" name="Picture 2313" descr="image002"/>
        <xdr:cNvPicPr preferRelativeResize="1">
          <a:picLocks noChangeAspect="1"/>
        </xdr:cNvPicPr>
      </xdr:nvPicPr>
      <xdr:blipFill>
        <a:blip r:embed="rId1"/>
        <a:stretch>
          <a:fillRect/>
        </a:stretch>
      </xdr:blipFill>
      <xdr:spPr>
        <a:xfrm>
          <a:off x="1609725" y="26031825"/>
          <a:ext cx="428625" cy="466725"/>
        </a:xfrm>
        <a:prstGeom prst="rect">
          <a:avLst/>
        </a:prstGeom>
        <a:noFill/>
        <a:ln w="9525" cmpd="sng">
          <a:noFill/>
        </a:ln>
      </xdr:spPr>
    </xdr:pic>
    <xdr:clientData/>
  </xdr:twoCellAnchor>
  <xdr:twoCellAnchor>
    <xdr:from>
      <xdr:col>5</xdr:col>
      <xdr:colOff>123825</xdr:colOff>
      <xdr:row>191</xdr:row>
      <xdr:rowOff>9525</xdr:rowOff>
    </xdr:from>
    <xdr:to>
      <xdr:col>6</xdr:col>
      <xdr:colOff>209550</xdr:colOff>
      <xdr:row>193</xdr:row>
      <xdr:rowOff>190500</xdr:rowOff>
    </xdr:to>
    <xdr:pic>
      <xdr:nvPicPr>
        <xdr:cNvPr id="9" name="Picture 2540" descr="image002"/>
        <xdr:cNvPicPr preferRelativeResize="1">
          <a:picLocks noChangeAspect="1"/>
        </xdr:cNvPicPr>
      </xdr:nvPicPr>
      <xdr:blipFill>
        <a:blip r:embed="rId1"/>
        <a:stretch>
          <a:fillRect/>
        </a:stretch>
      </xdr:blipFill>
      <xdr:spPr>
        <a:xfrm>
          <a:off x="1609725" y="36871275"/>
          <a:ext cx="428625" cy="466725"/>
        </a:xfrm>
        <a:prstGeom prst="rect">
          <a:avLst/>
        </a:prstGeom>
        <a:noFill/>
        <a:ln w="9525" cmpd="sng">
          <a:noFill/>
        </a:ln>
      </xdr:spPr>
    </xdr:pic>
    <xdr:clientData/>
  </xdr:twoCellAnchor>
  <xdr:twoCellAnchor>
    <xdr:from>
      <xdr:col>0</xdr:col>
      <xdr:colOff>171450</xdr:colOff>
      <xdr:row>79</xdr:row>
      <xdr:rowOff>9525</xdr:rowOff>
    </xdr:from>
    <xdr:to>
      <xdr:col>3</xdr:col>
      <xdr:colOff>47625</xdr:colOff>
      <xdr:row>85</xdr:row>
      <xdr:rowOff>28575</xdr:rowOff>
    </xdr:to>
    <xdr:sp>
      <xdr:nvSpPr>
        <xdr:cNvPr id="10" name="Rectangle 2767"/>
        <xdr:cNvSpPr>
          <a:spLocks/>
        </xdr:cNvSpPr>
      </xdr:nvSpPr>
      <xdr:spPr>
        <a:xfrm>
          <a:off x="171450" y="15440025"/>
          <a:ext cx="904875" cy="12763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２ページ目を入力する場合は、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を下までドラッグし、印刷範囲を調整します（</a:t>
          </a:r>
          <a:r>
            <a:rPr lang="en-US" cap="none" sz="1000" b="0" i="0" u="none" baseline="0">
              <a:solidFill>
                <a:srgbClr val="000000"/>
              </a:solidFill>
              <a:latin typeface="ＭＳ Ｐゴシック"/>
              <a:ea typeface="ＭＳ Ｐゴシック"/>
              <a:cs typeface="ＭＳ Ｐゴシック"/>
            </a:rPr>
            <a:t>132</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133</a:t>
          </a:r>
          <a:r>
            <a:rPr lang="en-US" cap="none" sz="1000" b="0" i="0" u="none" baseline="0">
              <a:solidFill>
                <a:srgbClr val="000000"/>
              </a:solidFill>
              <a:latin typeface="ＭＳ Ｐゴシック"/>
              <a:ea typeface="ＭＳ Ｐゴシック"/>
              <a:cs typeface="ＭＳ Ｐゴシック"/>
            </a:rPr>
            <a:t>行の境目まで）</a:t>
          </a:r>
        </a:p>
      </xdr:txBody>
    </xdr:sp>
    <xdr:clientData/>
  </xdr:twoCellAnchor>
  <xdr:twoCellAnchor>
    <xdr:from>
      <xdr:col>22</xdr:col>
      <xdr:colOff>0</xdr:colOff>
      <xdr:row>1</xdr:row>
      <xdr:rowOff>0</xdr:rowOff>
    </xdr:from>
    <xdr:to>
      <xdr:col>43</xdr:col>
      <xdr:colOff>0</xdr:colOff>
      <xdr:row>19</xdr:row>
      <xdr:rowOff>0</xdr:rowOff>
    </xdr:to>
    <xdr:sp>
      <xdr:nvSpPr>
        <xdr:cNvPr id="11" name="Text Box 2892"/>
        <xdr:cNvSpPr txBox="1">
          <a:spLocks noChangeArrowheads="1"/>
        </xdr:cNvSpPr>
      </xdr:nvSpPr>
      <xdr:spPr>
        <a:xfrm>
          <a:off x="7315200" y="190500"/>
          <a:ext cx="6972300" cy="34290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補足事項（詳しい方向け）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・当シートは「改ページ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プレビュー」表示となっています。改ページ位置の調節のしやすさから、このように設定しています。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一方、通常の表示形式にしたい場合は上のメニューバーから「表示」</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「標準」を選択しますが、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「標準」表示にした場合、印刷する際にレイアウトが乱れたり、余分な内容等が印刷される場合がありますのでご留意ください。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・入力する箇所（セル）以外の部分は、通常、値や文字を入力したり変更することができないようシートに保護をかけています。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どうしても変更等が必要な場合は、上のメニューバーから「ツール」</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「保護」</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「シート保護の解除」を選択し、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シートの保護の解除を行います（通常この操作は行わないでください）。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・当ファイルを電子メール（</a:t>
          </a:r>
          <a:r>
            <a:rPr lang="en-US" cap="none" sz="1000" b="0" i="0" u="none" baseline="0">
              <a:solidFill>
                <a:srgbClr val="000000"/>
              </a:solidFill>
              <a:latin typeface="ＭＳ Ｐゴシック"/>
              <a:ea typeface="ＭＳ Ｐゴシック"/>
              <a:cs typeface="ＭＳ Ｐゴシック"/>
            </a:rPr>
            <a:t>E-mail</a:t>
          </a:r>
          <a:r>
            <a:rPr lang="en-US" cap="none" sz="1000" b="0" i="0" u="none" baseline="0">
              <a:solidFill>
                <a:srgbClr val="000000"/>
              </a:solidFill>
              <a:latin typeface="ＭＳ Ｐゴシック"/>
              <a:ea typeface="ＭＳ Ｐゴシック"/>
              <a:cs typeface="ＭＳ Ｐゴシック"/>
            </a:rPr>
            <a:t>）により添付して送信する場合は、入力事項の確認、確定後、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この「利用申込書」のシート以外の「例１」～「</a:t>
          </a:r>
          <a:r>
            <a:rPr lang="en-US" cap="none" sz="1000" b="0" i="0" u="none" baseline="0">
              <a:solidFill>
                <a:srgbClr val="000000"/>
              </a:solidFill>
              <a:latin typeface="ＭＳ Ｐゴシック"/>
              <a:ea typeface="ＭＳ Ｐゴシック"/>
              <a:cs typeface="ＭＳ Ｐゴシック"/>
            </a:rPr>
            <a:t>list</a:t>
          </a:r>
          <a:r>
            <a:rPr lang="en-US" cap="none" sz="1000" b="0" i="0" u="none" baseline="0">
              <a:solidFill>
                <a:srgbClr val="000000"/>
              </a:solidFill>
              <a:latin typeface="ＭＳ Ｐゴシック"/>
              <a:ea typeface="ＭＳ Ｐゴシック"/>
              <a:cs typeface="ＭＳ Ｐゴシック"/>
            </a:rPr>
            <a:t>」の６つのシートは余分なデータとなりますので、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通信時の負荷軽減のために、削除いただきますようご協力願います。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808080"/>
              </a:solidFill>
              <a:latin typeface="ＭＳ Ｐゴシック"/>
              <a:ea typeface="ＭＳ Ｐゴシック"/>
              <a:cs typeface="ＭＳ Ｐゴシック"/>
            </a:rPr>
            <a:t>※</a:t>
          </a:r>
          <a:r>
            <a:rPr lang="en-US" cap="none" sz="1000" b="0" i="0" u="none" baseline="0">
              <a:solidFill>
                <a:srgbClr val="808080"/>
              </a:solidFill>
              <a:latin typeface="ＭＳ Ｐゴシック"/>
              <a:ea typeface="ＭＳ Ｐゴシック"/>
              <a:cs typeface="ＭＳ Ｐゴシック"/>
            </a:rPr>
            <a:t>削除の仕方：ウインドウ左下の「例１」～「</a:t>
          </a:r>
          <a:r>
            <a:rPr lang="en-US" cap="none" sz="1000" b="0" i="0" u="none" baseline="0">
              <a:solidFill>
                <a:srgbClr val="808080"/>
              </a:solidFill>
              <a:latin typeface="ＭＳ Ｐゴシック"/>
              <a:ea typeface="ＭＳ Ｐゴシック"/>
              <a:cs typeface="ＭＳ Ｐゴシック"/>
            </a:rPr>
            <a:t>list</a:t>
          </a:r>
          <a:r>
            <a:rPr lang="en-US" cap="none" sz="1000" b="0" i="0" u="none" baseline="0">
              <a:solidFill>
                <a:srgbClr val="808080"/>
              </a:solidFill>
              <a:latin typeface="ＭＳ Ｐゴシック"/>
              <a:ea typeface="ＭＳ Ｐゴシック"/>
              <a:cs typeface="ＭＳ Ｐゴシック"/>
            </a:rPr>
            <a:t>」タブ上で右クリック</a:t>
          </a:r>
          <a:r>
            <a:rPr lang="en-US" cap="none" sz="1000" b="0" i="0" u="none" baseline="0">
              <a:solidFill>
                <a:srgbClr val="808080"/>
              </a:solidFill>
              <a:latin typeface="ＭＳ Ｐゴシック"/>
              <a:ea typeface="ＭＳ Ｐゴシック"/>
              <a:cs typeface="ＭＳ Ｐゴシック"/>
            </a:rPr>
            <a:t>→</a:t>
          </a:r>
          <a:r>
            <a:rPr lang="en-US" cap="none" sz="1000" b="0" i="0" u="none" baseline="0">
              <a:solidFill>
                <a:srgbClr val="808080"/>
              </a:solidFill>
              <a:latin typeface="ＭＳ Ｐゴシック"/>
              <a:ea typeface="ＭＳ Ｐゴシック"/>
              <a:cs typeface="ＭＳ Ｐゴシック"/>
            </a:rPr>
            <a:t>「削除」を選択</a:t>
          </a:r>
          <a:r>
            <a:rPr lang="en-US" cap="none" sz="1000" b="0" i="0" u="none" baseline="0">
              <a:solidFill>
                <a:srgbClr val="808080"/>
              </a:solidFill>
              <a:latin typeface="ＭＳ Ｐゴシック"/>
              <a:ea typeface="ＭＳ Ｐゴシック"/>
              <a:cs typeface="ＭＳ Ｐゴシック"/>
            </a:rPr>
            <a:t>
</a:t>
          </a:r>
          <a:r>
            <a:rPr lang="en-US" cap="none" sz="1000" b="0" i="0" u="none" baseline="0">
              <a:solidFill>
                <a:srgbClr val="808080"/>
              </a:solidFill>
              <a:latin typeface="ＭＳ Ｐゴシック"/>
              <a:ea typeface="ＭＳ Ｐゴシック"/>
              <a:cs typeface="ＭＳ Ｐゴシック"/>
            </a:rPr>
            <a:t>　</a:t>
          </a:r>
          <a:r>
            <a:rPr lang="en-US" cap="none" sz="1000" b="0" i="0" u="none" baseline="0">
              <a:solidFill>
                <a:srgbClr val="808080"/>
              </a:solidFill>
              <a:latin typeface="ＭＳ Ｐゴシック"/>
              <a:ea typeface="ＭＳ Ｐゴシック"/>
              <a:cs typeface="ＭＳ Ｐゴシック"/>
            </a:rPr>
            <a:t>※</a:t>
          </a:r>
          <a:r>
            <a:rPr lang="en-US" cap="none" sz="1000" b="0" i="0" u="none" baseline="0">
              <a:solidFill>
                <a:srgbClr val="808080"/>
              </a:solidFill>
              <a:latin typeface="ＭＳ Ｐゴシック"/>
              <a:ea typeface="ＭＳ Ｐゴシック"/>
              <a:cs typeface="ＭＳ Ｐゴシック"/>
            </a:rPr>
            <a:t>データベースリストである「</a:t>
          </a:r>
          <a:r>
            <a:rPr lang="en-US" cap="none" sz="1000" b="0" i="0" u="none" baseline="0">
              <a:solidFill>
                <a:srgbClr val="808080"/>
              </a:solidFill>
              <a:latin typeface="ＭＳ Ｐゴシック"/>
              <a:ea typeface="ＭＳ Ｐゴシック"/>
              <a:cs typeface="ＭＳ Ｐゴシック"/>
            </a:rPr>
            <a:t>acprice</a:t>
          </a:r>
          <a:r>
            <a:rPr lang="en-US" cap="none" sz="1000" b="0" i="0" u="none" baseline="0">
              <a:solidFill>
                <a:srgbClr val="808080"/>
              </a:solidFill>
              <a:latin typeface="ＭＳ Ｐゴシック"/>
              <a:ea typeface="ＭＳ Ｐゴシック"/>
              <a:cs typeface="ＭＳ Ｐゴシック"/>
            </a:rPr>
            <a:t>」「</a:t>
          </a:r>
          <a:r>
            <a:rPr lang="en-US" cap="none" sz="1000" b="0" i="0" u="none" baseline="0">
              <a:solidFill>
                <a:srgbClr val="808080"/>
              </a:solidFill>
              <a:latin typeface="ＭＳ Ｐゴシック"/>
              <a:ea typeface="ＭＳ Ｐゴシック"/>
              <a:cs typeface="ＭＳ Ｐゴシック"/>
            </a:rPr>
            <a:t>tiprice</a:t>
          </a:r>
          <a:r>
            <a:rPr lang="en-US" cap="none" sz="1000" b="0" i="0" u="none" baseline="0">
              <a:solidFill>
                <a:srgbClr val="808080"/>
              </a:solidFill>
              <a:latin typeface="ＭＳ Ｐゴシック"/>
              <a:ea typeface="ＭＳ Ｐゴシック"/>
              <a:cs typeface="ＭＳ Ｐゴシック"/>
            </a:rPr>
            <a:t>」「</a:t>
          </a:r>
          <a:r>
            <a:rPr lang="en-US" cap="none" sz="1000" b="0" i="0" u="none" baseline="0">
              <a:solidFill>
                <a:srgbClr val="808080"/>
              </a:solidFill>
              <a:latin typeface="ＭＳ Ｐゴシック"/>
              <a:ea typeface="ＭＳ Ｐゴシック"/>
              <a:cs typeface="ＭＳ Ｐゴシック"/>
            </a:rPr>
            <a:t>list</a:t>
          </a:r>
          <a:r>
            <a:rPr lang="en-US" cap="none" sz="1000" b="0" i="0" u="none" baseline="0">
              <a:solidFill>
                <a:srgbClr val="808080"/>
              </a:solidFill>
              <a:latin typeface="ＭＳ Ｐゴシック"/>
              <a:ea typeface="ＭＳ Ｐゴシック"/>
              <a:cs typeface="ＭＳ Ｐゴシック"/>
            </a:rPr>
            <a:t>」シートの削除後は、選択肢により入力する箇所（セル）での</a:t>
          </a:r>
          <a:r>
            <a:rPr lang="en-US" cap="none" sz="1000" b="0" i="0" u="none" baseline="0">
              <a:solidFill>
                <a:srgbClr val="808080"/>
              </a:solidFill>
              <a:latin typeface="ＭＳ Ｐゴシック"/>
              <a:ea typeface="ＭＳ Ｐゴシック"/>
              <a:cs typeface="ＭＳ Ｐゴシック"/>
            </a:rPr>
            <a:t>
</a:t>
          </a:r>
          <a:r>
            <a:rPr lang="en-US" cap="none" sz="1000" b="0" i="0" u="none" baseline="0">
              <a:solidFill>
                <a:srgbClr val="808080"/>
              </a:solidFill>
              <a:latin typeface="ＭＳ Ｐゴシック"/>
              <a:ea typeface="ＭＳ Ｐゴシック"/>
              <a:cs typeface="ＭＳ Ｐゴシック"/>
            </a:rPr>
            <a:t>　　プルダウンメニュー機能がなくなりますので、削除する前に、もう一度、入力事項をよくご確認ください。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送信先電子メールアドレスは「</a:t>
          </a:r>
          <a:r>
            <a:rPr lang="en-US" cap="none" sz="1000" b="0" i="0" u="none" baseline="0">
              <a:solidFill>
                <a:srgbClr val="000000"/>
              </a:solidFill>
              <a:latin typeface="ＭＳ Ｐゴシック"/>
              <a:ea typeface="ＭＳ Ｐゴシック"/>
              <a:cs typeface="ＭＳ Ｐゴシック"/>
            </a:rPr>
            <a:t>t1.gyomu@niye.go.jp</a:t>
          </a:r>
          <a:r>
            <a:rPr lang="en-US" cap="none" sz="1000" b="0" i="0" u="none" baseline="0">
              <a:solidFill>
                <a:srgbClr val="000000"/>
              </a:solidFill>
              <a:latin typeface="ＭＳ Ｐゴシック"/>
              <a:ea typeface="ＭＳ Ｐゴシック"/>
              <a:cs typeface="ＭＳ Ｐゴシック"/>
            </a:rPr>
            <a:t>」となります。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電子メール送信時は、この</a:t>
          </a:r>
          <a:r>
            <a:rPr lang="en-US" cap="none" sz="1000" b="1" i="0" u="none" baseline="0">
              <a:solidFill>
                <a:srgbClr val="000000"/>
              </a:solidFill>
              <a:latin typeface="ＭＳ Ｐゴシック"/>
              <a:ea typeface="ＭＳ Ｐゴシック"/>
              <a:cs typeface="ＭＳ Ｐゴシック"/>
            </a:rPr>
            <a:t>ファイル名を</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nyc_report.xls</a:t>
          </a:r>
          <a:r>
            <a:rPr lang="en-US" cap="none" sz="1000" b="0" i="0" u="none" baseline="0">
              <a:solidFill>
                <a:srgbClr val="000000"/>
              </a:solidFill>
              <a:latin typeface="ＭＳ Ｐゴシック"/>
              <a:ea typeface="ＭＳ Ｐゴシック"/>
              <a:cs typeface="ＭＳ Ｐゴシック"/>
            </a:rPr>
            <a:t>」から</a:t>
          </a:r>
          <a:r>
            <a:rPr lang="en-US" cap="none" sz="1000" b="1" i="0" u="none" baseline="0">
              <a:solidFill>
                <a:srgbClr val="000000"/>
              </a:solidFill>
              <a:latin typeface="ＭＳ Ｐゴシック"/>
              <a:ea typeface="ＭＳ Ｐゴシック"/>
              <a:cs typeface="ＭＳ Ｐゴシック"/>
            </a:rPr>
            <a:t>７桁の申込番号名に変更</a:t>
          </a:r>
          <a:r>
            <a:rPr lang="en-US" cap="none" sz="1000" b="0" i="0" u="none" baseline="0">
              <a:solidFill>
                <a:srgbClr val="000000"/>
              </a:solidFill>
              <a:latin typeface="ＭＳ Ｐゴシック"/>
              <a:ea typeface="ＭＳ Ｐゴシック"/>
              <a:cs typeface="ＭＳ Ｐゴシック"/>
            </a:rPr>
            <a:t>して（例：「</a:t>
          </a:r>
          <a:r>
            <a:rPr lang="en-US" cap="none" sz="1000" b="0" i="0" u="none" baseline="0">
              <a:solidFill>
                <a:srgbClr val="000000"/>
              </a:solidFill>
              <a:latin typeface="ＭＳ Ｐゴシック"/>
              <a:ea typeface="ＭＳ Ｐゴシック"/>
              <a:cs typeface="ＭＳ Ｐゴシック"/>
            </a:rPr>
            <a:t>9876543.xls</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添付してください。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電子メール送信時の</a:t>
          </a:r>
          <a:r>
            <a:rPr lang="en-US" cap="none" sz="1000" b="1" i="0" u="none" baseline="0">
              <a:solidFill>
                <a:srgbClr val="000000"/>
              </a:solidFill>
              <a:latin typeface="ＭＳ Ｐゴシック"/>
              <a:ea typeface="ＭＳ Ｐゴシック"/>
              <a:cs typeface="ＭＳ Ｐゴシック"/>
            </a:rPr>
            <a:t>メールの標題（タイトル）は</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利用申込書</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申込番号</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受付スタッフ名</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として送信</a:t>
          </a:r>
          <a:r>
            <a:rPr lang="en-US" cap="none" sz="1000" b="0" i="0" u="none" baseline="0">
              <a:solidFill>
                <a:srgbClr val="000000"/>
              </a:solidFill>
              <a:latin typeface="ＭＳ Ｐゴシック"/>
              <a:ea typeface="ＭＳ Ｐゴシック"/>
              <a:cs typeface="ＭＳ Ｐゴシック"/>
            </a:rPr>
            <a:t>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（例えば、申込番号が</a:t>
          </a:r>
          <a:r>
            <a:rPr lang="en-US" cap="none" sz="1000" b="0" i="0" u="none" baseline="0">
              <a:solidFill>
                <a:srgbClr val="000000"/>
              </a:solidFill>
              <a:latin typeface="ＭＳ Ｐゴシック"/>
              <a:ea typeface="ＭＳ Ｐゴシック"/>
              <a:cs typeface="ＭＳ Ｐゴシック"/>
            </a:rPr>
            <a:t>9876543</a:t>
          </a:r>
          <a:r>
            <a:rPr lang="en-US" cap="none" sz="1000" b="0" i="0" u="none" baseline="0">
              <a:solidFill>
                <a:srgbClr val="000000"/>
              </a:solidFill>
              <a:latin typeface="ＭＳ Ｐゴシック"/>
              <a:ea typeface="ＭＳ Ｐゴシック"/>
              <a:cs typeface="ＭＳ Ｐゴシック"/>
            </a:rPr>
            <a:t>で、受付スタッフ名がオリセンの場合、「利用申込書</a:t>
          </a:r>
          <a:r>
            <a:rPr lang="en-US" cap="none" sz="1000" b="0" i="0" u="none" baseline="0">
              <a:solidFill>
                <a:srgbClr val="000000"/>
              </a:solidFill>
              <a:latin typeface="ＭＳ Ｐゴシック"/>
              <a:ea typeface="ＭＳ Ｐゴシック"/>
              <a:cs typeface="ＭＳ Ｐゴシック"/>
            </a:rPr>
            <a:t>9876543</a:t>
          </a:r>
          <a:r>
            <a:rPr lang="en-US" cap="none" sz="1000" b="0" i="0" u="none" baseline="0">
              <a:solidFill>
                <a:srgbClr val="000000"/>
              </a:solidFill>
              <a:latin typeface="ＭＳ Ｐゴシック"/>
              <a:ea typeface="ＭＳ Ｐゴシック"/>
              <a:cs typeface="ＭＳ Ｐゴシック"/>
            </a:rPr>
            <a:t>オリセン」という標題にします。）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不明な標題の場合は、迷惑メールとして判断され削除される場合がありますのでご注意願います。</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180975</xdr:colOff>
      <xdr:row>95</xdr:row>
      <xdr:rowOff>28575</xdr:rowOff>
    </xdr:from>
    <xdr:to>
      <xdr:col>3</xdr:col>
      <xdr:colOff>133350</xdr:colOff>
      <xdr:row>101</xdr:row>
      <xdr:rowOff>47625</xdr:rowOff>
    </xdr:to>
    <xdr:sp>
      <xdr:nvSpPr>
        <xdr:cNvPr id="12" name="AutoShape 2900"/>
        <xdr:cNvSpPr>
          <a:spLocks/>
        </xdr:cNvSpPr>
      </xdr:nvSpPr>
      <xdr:spPr>
        <a:xfrm>
          <a:off x="180975" y="18621375"/>
          <a:ext cx="981075" cy="1162050"/>
        </a:xfrm>
        <a:prstGeom prst="wedgeRectCallout">
          <a:avLst>
            <a:gd name="adj1" fmla="val 71361"/>
            <a:gd name="adj2" fmla="val -2458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この５日目以降より、入力セル（</a:t>
          </a:r>
          <a:r>
            <a:rPr lang="en-US" cap="none" sz="1000" b="0" i="0" u="none" baseline="0">
              <a:solidFill>
                <a:srgbClr val="FF0000"/>
              </a:solidFill>
              <a:latin typeface="ＭＳ Ｐゴシック"/>
              <a:ea typeface="ＭＳ Ｐゴシック"/>
              <a:cs typeface="ＭＳ Ｐゴシック"/>
            </a:rPr>
            <a:t>右上に赤い印</a:t>
          </a:r>
          <a:r>
            <a:rPr lang="en-US" cap="none" sz="1000" b="0" i="0" u="none" baseline="0">
              <a:solidFill>
                <a:srgbClr val="000000"/>
              </a:solidFill>
              <a:latin typeface="ＭＳ Ｐゴシック"/>
              <a:ea typeface="ＭＳ Ｐゴシック"/>
              <a:cs typeface="ＭＳ Ｐゴシック"/>
            </a:rPr>
            <a:t>）のコメントを省略しています。前に倣ってご入力ください。</a:t>
          </a:r>
        </a:p>
      </xdr:txBody>
    </xdr:sp>
    <xdr:clientData/>
  </xdr:twoCellAnchor>
  <xdr:twoCellAnchor>
    <xdr:from>
      <xdr:col>0</xdr:col>
      <xdr:colOff>66675</xdr:colOff>
      <xdr:row>34</xdr:row>
      <xdr:rowOff>38100</xdr:rowOff>
    </xdr:from>
    <xdr:to>
      <xdr:col>3</xdr:col>
      <xdr:colOff>200025</xdr:colOff>
      <xdr:row>45</xdr:row>
      <xdr:rowOff>123825</xdr:rowOff>
    </xdr:to>
    <xdr:sp>
      <xdr:nvSpPr>
        <xdr:cNvPr id="13" name="AutoShape 2916"/>
        <xdr:cNvSpPr>
          <a:spLocks/>
        </xdr:cNvSpPr>
      </xdr:nvSpPr>
      <xdr:spPr>
        <a:xfrm>
          <a:off x="66675" y="6667500"/>
          <a:ext cx="1162050" cy="2219325"/>
        </a:xfrm>
        <a:prstGeom prst="wedgeRectCallout">
          <a:avLst>
            <a:gd name="adj1" fmla="val 59018"/>
            <a:gd name="adj2" fmla="val 1394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当申込にかかわる担当者として、代表者に代わる副担当者を立てていただきます。</a:t>
          </a:r>
          <a:r>
            <a:rPr lang="en-US" cap="none" sz="900" b="0" i="0" u="none" baseline="0">
              <a:solidFill>
                <a:srgbClr val="000000"/>
              </a:solidFill>
              <a:latin typeface="ＭＳ Ｐゴシック"/>
              <a:ea typeface="ＭＳ Ｐゴシック"/>
              <a:cs typeface="ＭＳ Ｐゴシック"/>
            </a:rPr>
            <a:t>（上記、団体の代表者の兼務状況により担当名が自動的に表示されます。）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引率責任者</a:t>
          </a:r>
          <a:r>
            <a:rPr lang="en-US" cap="none" sz="900" b="0" i="0" u="none" baseline="0">
              <a:solidFill>
                <a:srgbClr val="000000"/>
              </a:solidFill>
              <a:latin typeface="ＭＳ Ｐゴシック"/>
              <a:ea typeface="ＭＳ Ｐゴシック"/>
              <a:cs typeface="ＭＳ Ｐゴシック"/>
            </a:rPr>
            <a:t>（利用時の主担当者）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申込者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代理者</a:t>
          </a:r>
          <a:r>
            <a:rPr lang="en-US" cap="none" sz="900" b="0" i="0" u="none" baseline="0">
              <a:solidFill>
                <a:srgbClr val="000000"/>
              </a:solidFill>
              <a:latin typeface="ＭＳ Ｐゴシック"/>
              <a:ea typeface="ＭＳ Ｐゴシック"/>
              <a:cs typeface="ＭＳ Ｐゴシック"/>
            </a:rPr>
            <a:t>（団体の代表者が引率責任者と申込者を兼務している場合に選択されます）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6</xdr:row>
      <xdr:rowOff>0</xdr:rowOff>
    </xdr:from>
    <xdr:to>
      <xdr:col>26</xdr:col>
      <xdr:colOff>0</xdr:colOff>
      <xdr:row>10</xdr:row>
      <xdr:rowOff>0</xdr:rowOff>
    </xdr:to>
    <xdr:sp>
      <xdr:nvSpPr>
        <xdr:cNvPr id="1" name="Text Box 41"/>
        <xdr:cNvSpPr txBox="1">
          <a:spLocks noChangeArrowheads="1"/>
        </xdr:cNvSpPr>
      </xdr:nvSpPr>
      <xdr:spPr>
        <a:xfrm>
          <a:off x="1362075" y="1143000"/>
          <a:ext cx="7096125" cy="762000"/>
        </a:xfrm>
        <a:prstGeom prst="rect">
          <a:avLst/>
        </a:prstGeom>
        <a:solidFill>
          <a:srgbClr val="99CC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例１）　ある小学校が宿泊研修の用途で当センターを利用する場合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「利用申込書」をメールで送信する場合、この「例１」シートは余分なデータとなりますので、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通信時の負荷軽減のために、この「例１」シートはできる限り削除願います。</a:t>
          </a:r>
        </a:p>
      </xdr:txBody>
    </xdr:sp>
    <xdr:clientData/>
  </xdr:twoCellAnchor>
  <xdr:twoCellAnchor>
    <xdr:from>
      <xdr:col>5</xdr:col>
      <xdr:colOff>133350</xdr:colOff>
      <xdr:row>24</xdr:row>
      <xdr:rowOff>0</xdr:rowOff>
    </xdr:from>
    <xdr:to>
      <xdr:col>6</xdr:col>
      <xdr:colOff>219075</xdr:colOff>
      <xdr:row>26</xdr:row>
      <xdr:rowOff>66675</xdr:rowOff>
    </xdr:to>
    <xdr:pic>
      <xdr:nvPicPr>
        <xdr:cNvPr id="2" name="Picture 42" descr="image002"/>
        <xdr:cNvPicPr preferRelativeResize="1">
          <a:picLocks noChangeAspect="1"/>
        </xdr:cNvPicPr>
      </xdr:nvPicPr>
      <xdr:blipFill>
        <a:blip r:embed="rId1"/>
        <a:stretch>
          <a:fillRect/>
        </a:stretch>
      </xdr:blipFill>
      <xdr:spPr>
        <a:xfrm>
          <a:off x="1619250" y="4381500"/>
          <a:ext cx="428625" cy="523875"/>
        </a:xfrm>
        <a:prstGeom prst="rect">
          <a:avLst/>
        </a:prstGeom>
        <a:noFill/>
        <a:ln w="9525" cmpd="sng">
          <a:noFill/>
        </a:ln>
      </xdr:spPr>
    </xdr:pic>
    <xdr:clientData/>
  </xdr:twoCellAnchor>
  <xdr:twoCellAnchor>
    <xdr:from>
      <xdr:col>5</xdr:col>
      <xdr:colOff>123825</xdr:colOff>
      <xdr:row>77</xdr:row>
      <xdr:rowOff>9525</xdr:rowOff>
    </xdr:from>
    <xdr:to>
      <xdr:col>6</xdr:col>
      <xdr:colOff>209550</xdr:colOff>
      <xdr:row>79</xdr:row>
      <xdr:rowOff>209550</xdr:rowOff>
    </xdr:to>
    <xdr:pic>
      <xdr:nvPicPr>
        <xdr:cNvPr id="3" name="Picture 43" descr="image002"/>
        <xdr:cNvPicPr preferRelativeResize="1">
          <a:picLocks noChangeAspect="1"/>
        </xdr:cNvPicPr>
      </xdr:nvPicPr>
      <xdr:blipFill>
        <a:blip r:embed="rId1"/>
        <a:stretch>
          <a:fillRect/>
        </a:stretch>
      </xdr:blipFill>
      <xdr:spPr>
        <a:xfrm>
          <a:off x="1609725" y="15116175"/>
          <a:ext cx="428625" cy="523875"/>
        </a:xfrm>
        <a:prstGeom prst="rect">
          <a:avLst/>
        </a:prstGeom>
        <a:noFill/>
        <a:ln w="9525" cmpd="sng">
          <a:noFill/>
        </a:ln>
      </xdr:spPr>
    </xdr:pic>
    <xdr:clientData/>
  </xdr:twoCellAnchor>
  <xdr:twoCellAnchor>
    <xdr:from>
      <xdr:col>0</xdr:col>
      <xdr:colOff>171450</xdr:colOff>
      <xdr:row>70</xdr:row>
      <xdr:rowOff>47625</xdr:rowOff>
    </xdr:from>
    <xdr:to>
      <xdr:col>3</xdr:col>
      <xdr:colOff>76200</xdr:colOff>
      <xdr:row>77</xdr:row>
      <xdr:rowOff>95250</xdr:rowOff>
    </xdr:to>
    <xdr:sp>
      <xdr:nvSpPr>
        <xdr:cNvPr id="4" name="AutoShape 46"/>
        <xdr:cNvSpPr>
          <a:spLocks/>
        </xdr:cNvSpPr>
      </xdr:nvSpPr>
      <xdr:spPr>
        <a:xfrm>
          <a:off x="171450" y="13573125"/>
          <a:ext cx="933450" cy="1628775"/>
        </a:xfrm>
        <a:prstGeom prst="wedgeRectCallout">
          <a:avLst>
            <a:gd name="adj1" fmla="val 62842"/>
            <a:gd name="adj2" fmla="val 19944"/>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ページと</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ページの境目は、この</a:t>
          </a:r>
          <a:r>
            <a:rPr lang="en-US" cap="none" sz="1000" b="0" i="0" u="none" baseline="0">
              <a:solidFill>
                <a:srgbClr val="000000"/>
              </a:solidFill>
              <a:latin typeface="ＭＳ Ｐゴシック"/>
              <a:ea typeface="ＭＳ Ｐゴシック"/>
              <a:cs typeface="ＭＳ Ｐゴシック"/>
            </a:rPr>
            <a:t>75</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76</a:t>
          </a:r>
          <a:r>
            <a:rPr lang="en-US" cap="none" sz="1000" b="0" i="0" u="none" baseline="0">
              <a:solidFill>
                <a:srgbClr val="000000"/>
              </a:solidFill>
              <a:latin typeface="ＭＳ Ｐゴシック"/>
              <a:ea typeface="ＭＳ Ｐゴシック"/>
              <a:cs typeface="ＭＳ Ｐゴシック"/>
            </a:rPr>
            <a:t>行の間となります。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ずれている場合は、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をドラッグして改ページ位置を調整してください。</a:t>
          </a:r>
        </a:p>
      </xdr:txBody>
    </xdr:sp>
    <xdr:clientData/>
  </xdr:twoCellAnchor>
  <xdr:twoCellAnchor>
    <xdr:from>
      <xdr:col>0</xdr:col>
      <xdr:colOff>209550</xdr:colOff>
      <xdr:row>130</xdr:row>
      <xdr:rowOff>0</xdr:rowOff>
    </xdr:from>
    <xdr:to>
      <xdr:col>3</xdr:col>
      <xdr:colOff>85725</xdr:colOff>
      <xdr:row>137</xdr:row>
      <xdr:rowOff>38100</xdr:rowOff>
    </xdr:to>
    <xdr:sp>
      <xdr:nvSpPr>
        <xdr:cNvPr id="5" name="AutoShape 47"/>
        <xdr:cNvSpPr>
          <a:spLocks/>
        </xdr:cNvSpPr>
      </xdr:nvSpPr>
      <xdr:spPr>
        <a:xfrm>
          <a:off x="209550" y="25260300"/>
          <a:ext cx="904875" cy="1276350"/>
        </a:xfrm>
        <a:prstGeom prst="wedgeRectCallout">
          <a:avLst>
            <a:gd name="adj1" fmla="val 61319"/>
            <a:gd name="adj2" fmla="val -21430"/>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３ページ目を入力する場合は、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を下までドラッグし、印刷範囲を調整します（</a:t>
          </a:r>
          <a:r>
            <a:rPr lang="en-US" cap="none" sz="1000" b="0" i="0" u="none" baseline="0">
              <a:solidFill>
                <a:srgbClr val="000000"/>
              </a:solidFill>
              <a:latin typeface="ＭＳ Ｐゴシック"/>
              <a:ea typeface="ＭＳ Ｐゴシック"/>
              <a:cs typeface="ＭＳ Ｐゴシック"/>
            </a:rPr>
            <a:t>189</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190</a:t>
          </a:r>
          <a:r>
            <a:rPr lang="en-US" cap="none" sz="1000" b="0" i="0" u="none" baseline="0">
              <a:solidFill>
                <a:srgbClr val="000000"/>
              </a:solidFill>
              <a:latin typeface="ＭＳ Ｐゴシック"/>
              <a:ea typeface="ＭＳ Ｐゴシック"/>
              <a:cs typeface="ＭＳ Ｐゴシック"/>
            </a:rPr>
            <a:t>行の境目まで）</a:t>
          </a:r>
        </a:p>
      </xdr:txBody>
    </xdr:sp>
    <xdr:clientData/>
  </xdr:twoCellAnchor>
  <xdr:twoCellAnchor>
    <xdr:from>
      <xdr:col>0</xdr:col>
      <xdr:colOff>200025</xdr:colOff>
      <xdr:row>187</xdr:row>
      <xdr:rowOff>0</xdr:rowOff>
    </xdr:from>
    <xdr:to>
      <xdr:col>3</xdr:col>
      <xdr:colOff>76200</xdr:colOff>
      <xdr:row>194</xdr:row>
      <xdr:rowOff>38100</xdr:rowOff>
    </xdr:to>
    <xdr:sp>
      <xdr:nvSpPr>
        <xdr:cNvPr id="6" name="AutoShape 48"/>
        <xdr:cNvSpPr>
          <a:spLocks/>
        </xdr:cNvSpPr>
      </xdr:nvSpPr>
      <xdr:spPr>
        <a:xfrm>
          <a:off x="200025" y="36099750"/>
          <a:ext cx="904875" cy="1276350"/>
        </a:xfrm>
        <a:prstGeom prst="wedgeRectCallout">
          <a:avLst>
            <a:gd name="adj1" fmla="val 66189"/>
            <a:gd name="adj2" fmla="val -20750"/>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４ページ目を入力する場合は、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を下までドラッグし、印刷範囲を調整します（</a:t>
          </a:r>
          <a:r>
            <a:rPr lang="en-US" cap="none" sz="1000" b="0" i="0" u="none" baseline="0">
              <a:solidFill>
                <a:srgbClr val="000000"/>
              </a:solidFill>
              <a:latin typeface="ＭＳ Ｐゴシック"/>
              <a:ea typeface="ＭＳ Ｐゴシック"/>
              <a:cs typeface="ＭＳ Ｐゴシック"/>
            </a:rPr>
            <a:t>246</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247</a:t>
          </a:r>
          <a:r>
            <a:rPr lang="en-US" cap="none" sz="1000" b="0" i="0" u="none" baseline="0">
              <a:solidFill>
                <a:srgbClr val="000000"/>
              </a:solidFill>
              <a:latin typeface="ＭＳ Ｐゴシック"/>
              <a:ea typeface="ＭＳ Ｐゴシック"/>
              <a:cs typeface="ＭＳ Ｐゴシック"/>
            </a:rPr>
            <a:t>行の境目まで）</a:t>
          </a:r>
        </a:p>
      </xdr:txBody>
    </xdr:sp>
    <xdr:clientData/>
  </xdr:twoCellAnchor>
  <xdr:twoCellAnchor>
    <xdr:from>
      <xdr:col>5</xdr:col>
      <xdr:colOff>123825</xdr:colOff>
      <xdr:row>134</xdr:row>
      <xdr:rowOff>9525</xdr:rowOff>
    </xdr:from>
    <xdr:to>
      <xdr:col>6</xdr:col>
      <xdr:colOff>209550</xdr:colOff>
      <xdr:row>136</xdr:row>
      <xdr:rowOff>190500</xdr:rowOff>
    </xdr:to>
    <xdr:pic>
      <xdr:nvPicPr>
        <xdr:cNvPr id="7" name="Picture 386" descr="image002"/>
        <xdr:cNvPicPr preferRelativeResize="1">
          <a:picLocks noChangeAspect="1"/>
        </xdr:cNvPicPr>
      </xdr:nvPicPr>
      <xdr:blipFill>
        <a:blip r:embed="rId1"/>
        <a:stretch>
          <a:fillRect/>
        </a:stretch>
      </xdr:blipFill>
      <xdr:spPr>
        <a:xfrm>
          <a:off x="1609725" y="26031825"/>
          <a:ext cx="428625" cy="466725"/>
        </a:xfrm>
        <a:prstGeom prst="rect">
          <a:avLst/>
        </a:prstGeom>
        <a:noFill/>
        <a:ln w="9525" cmpd="sng">
          <a:noFill/>
        </a:ln>
      </xdr:spPr>
    </xdr:pic>
    <xdr:clientData/>
  </xdr:twoCellAnchor>
  <xdr:twoCellAnchor>
    <xdr:from>
      <xdr:col>5</xdr:col>
      <xdr:colOff>123825</xdr:colOff>
      <xdr:row>191</xdr:row>
      <xdr:rowOff>9525</xdr:rowOff>
    </xdr:from>
    <xdr:to>
      <xdr:col>6</xdr:col>
      <xdr:colOff>209550</xdr:colOff>
      <xdr:row>193</xdr:row>
      <xdr:rowOff>190500</xdr:rowOff>
    </xdr:to>
    <xdr:pic>
      <xdr:nvPicPr>
        <xdr:cNvPr id="8" name="Picture 593" descr="image002"/>
        <xdr:cNvPicPr preferRelativeResize="1">
          <a:picLocks noChangeAspect="1"/>
        </xdr:cNvPicPr>
      </xdr:nvPicPr>
      <xdr:blipFill>
        <a:blip r:embed="rId1"/>
        <a:stretch>
          <a:fillRect/>
        </a:stretch>
      </xdr:blipFill>
      <xdr:spPr>
        <a:xfrm>
          <a:off x="1609725" y="36871275"/>
          <a:ext cx="428625" cy="466725"/>
        </a:xfrm>
        <a:prstGeom prst="rect">
          <a:avLst/>
        </a:prstGeom>
        <a:noFill/>
        <a:ln w="9525" cmpd="sng">
          <a:noFill/>
        </a:ln>
      </xdr:spPr>
    </xdr:pic>
    <xdr:clientData/>
  </xdr:twoCellAnchor>
  <xdr:twoCellAnchor>
    <xdr:from>
      <xdr:col>0</xdr:col>
      <xdr:colOff>171450</xdr:colOff>
      <xdr:row>79</xdr:row>
      <xdr:rowOff>9525</xdr:rowOff>
    </xdr:from>
    <xdr:to>
      <xdr:col>3</xdr:col>
      <xdr:colOff>47625</xdr:colOff>
      <xdr:row>85</xdr:row>
      <xdr:rowOff>28575</xdr:rowOff>
    </xdr:to>
    <xdr:sp>
      <xdr:nvSpPr>
        <xdr:cNvPr id="9" name="Rectangle 800"/>
        <xdr:cNvSpPr>
          <a:spLocks/>
        </xdr:cNvSpPr>
      </xdr:nvSpPr>
      <xdr:spPr>
        <a:xfrm>
          <a:off x="171450" y="15440025"/>
          <a:ext cx="904875" cy="12763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２ページ目を入力する場合は、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を下までドラッグし、印刷範囲を調整します（</a:t>
          </a:r>
          <a:r>
            <a:rPr lang="en-US" cap="none" sz="1000" b="0" i="0" u="none" baseline="0">
              <a:solidFill>
                <a:srgbClr val="000000"/>
              </a:solidFill>
              <a:latin typeface="ＭＳ Ｐゴシック"/>
              <a:ea typeface="ＭＳ Ｐゴシック"/>
              <a:cs typeface="ＭＳ Ｐゴシック"/>
            </a:rPr>
            <a:t>132</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133</a:t>
          </a:r>
          <a:r>
            <a:rPr lang="en-US" cap="none" sz="1000" b="0" i="0" u="none" baseline="0">
              <a:solidFill>
                <a:srgbClr val="000000"/>
              </a:solidFill>
              <a:latin typeface="ＭＳ Ｐゴシック"/>
              <a:ea typeface="ＭＳ Ｐゴシック"/>
              <a:cs typeface="ＭＳ Ｐゴシック"/>
            </a:rPr>
            <a:t>行の境目まで）</a:t>
          </a:r>
        </a:p>
      </xdr:txBody>
    </xdr:sp>
    <xdr:clientData/>
  </xdr:twoCellAnchor>
  <xdr:twoCellAnchor>
    <xdr:from>
      <xdr:col>6</xdr:col>
      <xdr:colOff>323850</xdr:colOff>
      <xdr:row>56</xdr:row>
      <xdr:rowOff>142875</xdr:rowOff>
    </xdr:from>
    <xdr:to>
      <xdr:col>14</xdr:col>
      <xdr:colOff>57150</xdr:colOff>
      <xdr:row>63</xdr:row>
      <xdr:rowOff>142875</xdr:rowOff>
    </xdr:to>
    <xdr:sp>
      <xdr:nvSpPr>
        <xdr:cNvPr id="10" name="AutoShape 889"/>
        <xdr:cNvSpPr>
          <a:spLocks/>
        </xdr:cNvSpPr>
      </xdr:nvSpPr>
      <xdr:spPr>
        <a:xfrm>
          <a:off x="2152650" y="11001375"/>
          <a:ext cx="2476500" cy="1333500"/>
        </a:xfrm>
        <a:prstGeom prst="cloudCallout">
          <a:avLst>
            <a:gd name="adj1" fmla="val 60000"/>
            <a:gd name="adj2" fmla="val -4999"/>
          </a:avLst>
        </a:prstGeom>
        <a:solidFill>
          <a:srgbClr val="CCFFFF"/>
        </a:solidFill>
        <a:ln w="9525" cmpd="sng">
          <a:solidFill>
            <a:srgbClr val="000000"/>
          </a:solidFill>
          <a:headEnd type="none"/>
          <a:tailEnd type="none"/>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【教具等その他】については、各研修室のタイプによって、すでに備え付けのものがありますので、そちらをご利用の場合は、予約・入力する必要はありません。</a:t>
          </a:r>
        </a:p>
      </xdr:txBody>
    </xdr:sp>
    <xdr:clientData/>
  </xdr:twoCellAnchor>
  <xdr:twoCellAnchor>
    <xdr:from>
      <xdr:col>13</xdr:col>
      <xdr:colOff>114300</xdr:colOff>
      <xdr:row>64</xdr:row>
      <xdr:rowOff>38100</xdr:rowOff>
    </xdr:from>
    <xdr:to>
      <xdr:col>19</xdr:col>
      <xdr:colOff>161925</xdr:colOff>
      <xdr:row>68</xdr:row>
      <xdr:rowOff>0</xdr:rowOff>
    </xdr:to>
    <xdr:sp>
      <xdr:nvSpPr>
        <xdr:cNvPr id="11" name="AutoShape 873"/>
        <xdr:cNvSpPr>
          <a:spLocks/>
        </xdr:cNvSpPr>
      </xdr:nvSpPr>
      <xdr:spPr>
        <a:xfrm>
          <a:off x="4343400" y="12420600"/>
          <a:ext cx="2105025" cy="723900"/>
        </a:xfrm>
        <a:prstGeom prst="cloudCallout">
          <a:avLst>
            <a:gd name="adj1" fmla="val 71717"/>
            <a:gd name="adj2" fmla="val 2629"/>
          </a:avLst>
        </a:prstGeom>
        <a:solidFill>
          <a:srgbClr val="FF99CC"/>
        </a:solidFill>
        <a:ln w="9525" cmpd="sng">
          <a:solidFill>
            <a:srgbClr val="000000"/>
          </a:solidFill>
          <a:headEnd type="none"/>
          <a:tailEnd type="none"/>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宿泊の退所日の人員の入力・記入は必要ありません。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6</xdr:row>
      <xdr:rowOff>0</xdr:rowOff>
    </xdr:from>
    <xdr:to>
      <xdr:col>26</xdr:col>
      <xdr:colOff>0</xdr:colOff>
      <xdr:row>10</xdr:row>
      <xdr:rowOff>0</xdr:rowOff>
    </xdr:to>
    <xdr:sp>
      <xdr:nvSpPr>
        <xdr:cNvPr id="1" name="Text Box 41"/>
        <xdr:cNvSpPr txBox="1">
          <a:spLocks noChangeArrowheads="1"/>
        </xdr:cNvSpPr>
      </xdr:nvSpPr>
      <xdr:spPr>
        <a:xfrm>
          <a:off x="1362075" y="1143000"/>
          <a:ext cx="7096125" cy="762000"/>
        </a:xfrm>
        <a:prstGeom prst="rect">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例２）　ある学習会サークルが日帰り研修の用途で当センターを利用する場合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「利用申込書」をメールで送信する場合、この「例２」シートは余分なデータとなりますので、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通信時の負荷軽減のために、この「例２」シートはできる限り削除願います。</a:t>
          </a:r>
        </a:p>
      </xdr:txBody>
    </xdr:sp>
    <xdr:clientData/>
  </xdr:twoCellAnchor>
  <xdr:twoCellAnchor>
    <xdr:from>
      <xdr:col>5</xdr:col>
      <xdr:colOff>133350</xdr:colOff>
      <xdr:row>24</xdr:row>
      <xdr:rowOff>0</xdr:rowOff>
    </xdr:from>
    <xdr:to>
      <xdr:col>6</xdr:col>
      <xdr:colOff>219075</xdr:colOff>
      <xdr:row>26</xdr:row>
      <xdr:rowOff>66675</xdr:rowOff>
    </xdr:to>
    <xdr:pic>
      <xdr:nvPicPr>
        <xdr:cNvPr id="2" name="Picture 42" descr="image002"/>
        <xdr:cNvPicPr preferRelativeResize="1">
          <a:picLocks noChangeAspect="1"/>
        </xdr:cNvPicPr>
      </xdr:nvPicPr>
      <xdr:blipFill>
        <a:blip r:embed="rId1"/>
        <a:stretch>
          <a:fillRect/>
        </a:stretch>
      </xdr:blipFill>
      <xdr:spPr>
        <a:xfrm>
          <a:off x="1619250" y="4381500"/>
          <a:ext cx="428625" cy="523875"/>
        </a:xfrm>
        <a:prstGeom prst="rect">
          <a:avLst/>
        </a:prstGeom>
        <a:noFill/>
        <a:ln w="9525" cmpd="sng">
          <a:noFill/>
        </a:ln>
      </xdr:spPr>
    </xdr:pic>
    <xdr:clientData/>
  </xdr:twoCellAnchor>
  <xdr:twoCellAnchor>
    <xdr:from>
      <xdr:col>5</xdr:col>
      <xdr:colOff>123825</xdr:colOff>
      <xdr:row>77</xdr:row>
      <xdr:rowOff>9525</xdr:rowOff>
    </xdr:from>
    <xdr:to>
      <xdr:col>6</xdr:col>
      <xdr:colOff>209550</xdr:colOff>
      <xdr:row>79</xdr:row>
      <xdr:rowOff>209550</xdr:rowOff>
    </xdr:to>
    <xdr:pic>
      <xdr:nvPicPr>
        <xdr:cNvPr id="3" name="Picture 43" descr="image002"/>
        <xdr:cNvPicPr preferRelativeResize="1">
          <a:picLocks noChangeAspect="1"/>
        </xdr:cNvPicPr>
      </xdr:nvPicPr>
      <xdr:blipFill>
        <a:blip r:embed="rId1"/>
        <a:stretch>
          <a:fillRect/>
        </a:stretch>
      </xdr:blipFill>
      <xdr:spPr>
        <a:xfrm>
          <a:off x="1609725" y="15116175"/>
          <a:ext cx="428625" cy="523875"/>
        </a:xfrm>
        <a:prstGeom prst="rect">
          <a:avLst/>
        </a:prstGeom>
        <a:noFill/>
        <a:ln w="9525" cmpd="sng">
          <a:noFill/>
        </a:ln>
      </xdr:spPr>
    </xdr:pic>
    <xdr:clientData/>
  </xdr:twoCellAnchor>
  <xdr:twoCellAnchor>
    <xdr:from>
      <xdr:col>0</xdr:col>
      <xdr:colOff>171450</xdr:colOff>
      <xdr:row>70</xdr:row>
      <xdr:rowOff>47625</xdr:rowOff>
    </xdr:from>
    <xdr:to>
      <xdr:col>3</xdr:col>
      <xdr:colOff>76200</xdr:colOff>
      <xdr:row>77</xdr:row>
      <xdr:rowOff>95250</xdr:rowOff>
    </xdr:to>
    <xdr:sp>
      <xdr:nvSpPr>
        <xdr:cNvPr id="4" name="AutoShape 46"/>
        <xdr:cNvSpPr>
          <a:spLocks/>
        </xdr:cNvSpPr>
      </xdr:nvSpPr>
      <xdr:spPr>
        <a:xfrm>
          <a:off x="171450" y="13573125"/>
          <a:ext cx="933450" cy="1628775"/>
        </a:xfrm>
        <a:prstGeom prst="wedgeRectCallout">
          <a:avLst>
            <a:gd name="adj1" fmla="val 62842"/>
            <a:gd name="adj2" fmla="val 19944"/>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ページと</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ページの境目は、この</a:t>
          </a:r>
          <a:r>
            <a:rPr lang="en-US" cap="none" sz="1000" b="0" i="0" u="none" baseline="0">
              <a:solidFill>
                <a:srgbClr val="000000"/>
              </a:solidFill>
              <a:latin typeface="ＭＳ Ｐゴシック"/>
              <a:ea typeface="ＭＳ Ｐゴシック"/>
              <a:cs typeface="ＭＳ Ｐゴシック"/>
            </a:rPr>
            <a:t>75</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76</a:t>
          </a:r>
          <a:r>
            <a:rPr lang="en-US" cap="none" sz="1000" b="0" i="0" u="none" baseline="0">
              <a:solidFill>
                <a:srgbClr val="000000"/>
              </a:solidFill>
              <a:latin typeface="ＭＳ Ｐゴシック"/>
              <a:ea typeface="ＭＳ Ｐゴシック"/>
              <a:cs typeface="ＭＳ Ｐゴシック"/>
            </a:rPr>
            <a:t>行の間となります。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ずれている場合は、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をドラッグして改ページ位置を調整してください。</a:t>
          </a:r>
        </a:p>
      </xdr:txBody>
    </xdr:sp>
    <xdr:clientData/>
  </xdr:twoCellAnchor>
  <xdr:twoCellAnchor>
    <xdr:from>
      <xdr:col>0</xdr:col>
      <xdr:colOff>209550</xdr:colOff>
      <xdr:row>130</xdr:row>
      <xdr:rowOff>0</xdr:rowOff>
    </xdr:from>
    <xdr:to>
      <xdr:col>3</xdr:col>
      <xdr:colOff>85725</xdr:colOff>
      <xdr:row>137</xdr:row>
      <xdr:rowOff>38100</xdr:rowOff>
    </xdr:to>
    <xdr:sp>
      <xdr:nvSpPr>
        <xdr:cNvPr id="5" name="AutoShape 47"/>
        <xdr:cNvSpPr>
          <a:spLocks/>
        </xdr:cNvSpPr>
      </xdr:nvSpPr>
      <xdr:spPr>
        <a:xfrm>
          <a:off x="209550" y="25260300"/>
          <a:ext cx="904875" cy="1276350"/>
        </a:xfrm>
        <a:prstGeom prst="wedgeRectCallout">
          <a:avLst>
            <a:gd name="adj1" fmla="val 61319"/>
            <a:gd name="adj2" fmla="val -21430"/>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３ページ目を入力する場合は、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を下までドラッグし、印刷範囲を調整します（</a:t>
          </a:r>
          <a:r>
            <a:rPr lang="en-US" cap="none" sz="1000" b="0" i="0" u="none" baseline="0">
              <a:solidFill>
                <a:srgbClr val="000000"/>
              </a:solidFill>
              <a:latin typeface="ＭＳ Ｐゴシック"/>
              <a:ea typeface="ＭＳ Ｐゴシック"/>
              <a:cs typeface="ＭＳ Ｐゴシック"/>
            </a:rPr>
            <a:t>189</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190</a:t>
          </a:r>
          <a:r>
            <a:rPr lang="en-US" cap="none" sz="1000" b="0" i="0" u="none" baseline="0">
              <a:solidFill>
                <a:srgbClr val="000000"/>
              </a:solidFill>
              <a:latin typeface="ＭＳ Ｐゴシック"/>
              <a:ea typeface="ＭＳ Ｐゴシック"/>
              <a:cs typeface="ＭＳ Ｐゴシック"/>
            </a:rPr>
            <a:t>行の境目まで）</a:t>
          </a:r>
        </a:p>
      </xdr:txBody>
    </xdr:sp>
    <xdr:clientData/>
  </xdr:twoCellAnchor>
  <xdr:twoCellAnchor>
    <xdr:from>
      <xdr:col>0</xdr:col>
      <xdr:colOff>200025</xdr:colOff>
      <xdr:row>187</xdr:row>
      <xdr:rowOff>0</xdr:rowOff>
    </xdr:from>
    <xdr:to>
      <xdr:col>3</xdr:col>
      <xdr:colOff>76200</xdr:colOff>
      <xdr:row>194</xdr:row>
      <xdr:rowOff>38100</xdr:rowOff>
    </xdr:to>
    <xdr:sp>
      <xdr:nvSpPr>
        <xdr:cNvPr id="6" name="AutoShape 48"/>
        <xdr:cNvSpPr>
          <a:spLocks/>
        </xdr:cNvSpPr>
      </xdr:nvSpPr>
      <xdr:spPr>
        <a:xfrm>
          <a:off x="200025" y="36099750"/>
          <a:ext cx="904875" cy="1276350"/>
        </a:xfrm>
        <a:prstGeom prst="wedgeRectCallout">
          <a:avLst>
            <a:gd name="adj1" fmla="val 66189"/>
            <a:gd name="adj2" fmla="val -20750"/>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４ページ目を入力する場合は、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を下までドラッグし、印刷範囲を調整します（</a:t>
          </a:r>
          <a:r>
            <a:rPr lang="en-US" cap="none" sz="1000" b="0" i="0" u="none" baseline="0">
              <a:solidFill>
                <a:srgbClr val="000000"/>
              </a:solidFill>
              <a:latin typeface="ＭＳ Ｐゴシック"/>
              <a:ea typeface="ＭＳ Ｐゴシック"/>
              <a:cs typeface="ＭＳ Ｐゴシック"/>
            </a:rPr>
            <a:t>246</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247</a:t>
          </a:r>
          <a:r>
            <a:rPr lang="en-US" cap="none" sz="1000" b="0" i="0" u="none" baseline="0">
              <a:solidFill>
                <a:srgbClr val="000000"/>
              </a:solidFill>
              <a:latin typeface="ＭＳ Ｐゴシック"/>
              <a:ea typeface="ＭＳ Ｐゴシック"/>
              <a:cs typeface="ＭＳ Ｐゴシック"/>
            </a:rPr>
            <a:t>行の境目まで）</a:t>
          </a:r>
        </a:p>
      </xdr:txBody>
    </xdr:sp>
    <xdr:clientData/>
  </xdr:twoCellAnchor>
  <xdr:twoCellAnchor>
    <xdr:from>
      <xdr:col>5</xdr:col>
      <xdr:colOff>123825</xdr:colOff>
      <xdr:row>134</xdr:row>
      <xdr:rowOff>9525</xdr:rowOff>
    </xdr:from>
    <xdr:to>
      <xdr:col>6</xdr:col>
      <xdr:colOff>209550</xdr:colOff>
      <xdr:row>136</xdr:row>
      <xdr:rowOff>190500</xdr:rowOff>
    </xdr:to>
    <xdr:pic>
      <xdr:nvPicPr>
        <xdr:cNvPr id="7" name="Picture 386" descr="image002"/>
        <xdr:cNvPicPr preferRelativeResize="1">
          <a:picLocks noChangeAspect="1"/>
        </xdr:cNvPicPr>
      </xdr:nvPicPr>
      <xdr:blipFill>
        <a:blip r:embed="rId1"/>
        <a:stretch>
          <a:fillRect/>
        </a:stretch>
      </xdr:blipFill>
      <xdr:spPr>
        <a:xfrm>
          <a:off x="1609725" y="26031825"/>
          <a:ext cx="428625" cy="466725"/>
        </a:xfrm>
        <a:prstGeom prst="rect">
          <a:avLst/>
        </a:prstGeom>
        <a:noFill/>
        <a:ln w="9525" cmpd="sng">
          <a:noFill/>
        </a:ln>
      </xdr:spPr>
    </xdr:pic>
    <xdr:clientData/>
  </xdr:twoCellAnchor>
  <xdr:twoCellAnchor>
    <xdr:from>
      <xdr:col>5</xdr:col>
      <xdr:colOff>123825</xdr:colOff>
      <xdr:row>191</xdr:row>
      <xdr:rowOff>9525</xdr:rowOff>
    </xdr:from>
    <xdr:to>
      <xdr:col>6</xdr:col>
      <xdr:colOff>209550</xdr:colOff>
      <xdr:row>193</xdr:row>
      <xdr:rowOff>190500</xdr:rowOff>
    </xdr:to>
    <xdr:pic>
      <xdr:nvPicPr>
        <xdr:cNvPr id="8" name="Picture 593" descr="image002"/>
        <xdr:cNvPicPr preferRelativeResize="1">
          <a:picLocks noChangeAspect="1"/>
        </xdr:cNvPicPr>
      </xdr:nvPicPr>
      <xdr:blipFill>
        <a:blip r:embed="rId1"/>
        <a:stretch>
          <a:fillRect/>
        </a:stretch>
      </xdr:blipFill>
      <xdr:spPr>
        <a:xfrm>
          <a:off x="1609725" y="36871275"/>
          <a:ext cx="428625" cy="466725"/>
        </a:xfrm>
        <a:prstGeom prst="rect">
          <a:avLst/>
        </a:prstGeom>
        <a:noFill/>
        <a:ln w="9525" cmpd="sng">
          <a:noFill/>
        </a:ln>
      </xdr:spPr>
    </xdr:pic>
    <xdr:clientData/>
  </xdr:twoCellAnchor>
  <xdr:twoCellAnchor>
    <xdr:from>
      <xdr:col>0</xdr:col>
      <xdr:colOff>171450</xdr:colOff>
      <xdr:row>79</xdr:row>
      <xdr:rowOff>9525</xdr:rowOff>
    </xdr:from>
    <xdr:to>
      <xdr:col>3</xdr:col>
      <xdr:colOff>47625</xdr:colOff>
      <xdr:row>85</xdr:row>
      <xdr:rowOff>28575</xdr:rowOff>
    </xdr:to>
    <xdr:sp>
      <xdr:nvSpPr>
        <xdr:cNvPr id="9" name="Rectangle 800"/>
        <xdr:cNvSpPr>
          <a:spLocks/>
        </xdr:cNvSpPr>
      </xdr:nvSpPr>
      <xdr:spPr>
        <a:xfrm>
          <a:off x="171450" y="15440025"/>
          <a:ext cx="904875" cy="12763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２ページ目を入力する場合は、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を下までドラッグし、印刷範囲を調整します（</a:t>
          </a:r>
          <a:r>
            <a:rPr lang="en-US" cap="none" sz="1000" b="0" i="0" u="none" baseline="0">
              <a:solidFill>
                <a:srgbClr val="000000"/>
              </a:solidFill>
              <a:latin typeface="ＭＳ Ｐゴシック"/>
              <a:ea typeface="ＭＳ Ｐゴシック"/>
              <a:cs typeface="ＭＳ Ｐゴシック"/>
            </a:rPr>
            <a:t>132</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133</a:t>
          </a:r>
          <a:r>
            <a:rPr lang="en-US" cap="none" sz="1000" b="0" i="0" u="none" baseline="0">
              <a:solidFill>
                <a:srgbClr val="000000"/>
              </a:solidFill>
              <a:latin typeface="ＭＳ Ｐゴシック"/>
              <a:ea typeface="ＭＳ Ｐゴシック"/>
              <a:cs typeface="ＭＳ Ｐゴシック"/>
            </a:rPr>
            <a:t>行の境目まで）</a:t>
          </a:r>
        </a:p>
      </xdr:txBody>
    </xdr:sp>
    <xdr:clientData/>
  </xdr:twoCellAnchor>
  <xdr:twoCellAnchor>
    <xdr:from>
      <xdr:col>11</xdr:col>
      <xdr:colOff>161925</xdr:colOff>
      <xdr:row>96</xdr:row>
      <xdr:rowOff>152400</xdr:rowOff>
    </xdr:from>
    <xdr:to>
      <xdr:col>17</xdr:col>
      <xdr:colOff>228600</xdr:colOff>
      <xdr:row>103</xdr:row>
      <xdr:rowOff>47625</xdr:rowOff>
    </xdr:to>
    <xdr:sp>
      <xdr:nvSpPr>
        <xdr:cNvPr id="10" name="AutoShape 890"/>
        <xdr:cNvSpPr>
          <a:spLocks/>
        </xdr:cNvSpPr>
      </xdr:nvSpPr>
      <xdr:spPr>
        <a:xfrm>
          <a:off x="3705225" y="18935700"/>
          <a:ext cx="2124075" cy="1228725"/>
        </a:xfrm>
        <a:prstGeom prst="cloudCallout">
          <a:avLst>
            <a:gd name="adj1" fmla="val -59865"/>
            <a:gd name="adj2" fmla="val -53101"/>
          </a:avLst>
        </a:prstGeom>
        <a:solidFill>
          <a:srgbClr val="FFCC99"/>
        </a:solidFill>
        <a:ln w="9525" cmpd="sng">
          <a:solidFill>
            <a:srgbClr val="000000"/>
          </a:solidFill>
          <a:headEnd type="none"/>
          <a:tailEnd type="none"/>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同一コマ内に、予約内容が入りきれない場合は、下の段に「同上」と記し、引き続き予約内容を入力していきます。</a:t>
          </a:r>
        </a:p>
      </xdr:txBody>
    </xdr:sp>
    <xdr:clientData/>
  </xdr:twoCellAnchor>
  <xdr:twoCellAnchor>
    <xdr:from>
      <xdr:col>14</xdr:col>
      <xdr:colOff>333375</xdr:colOff>
      <xdr:row>62</xdr:row>
      <xdr:rowOff>47625</xdr:rowOff>
    </xdr:from>
    <xdr:to>
      <xdr:col>20</xdr:col>
      <xdr:colOff>276225</xdr:colOff>
      <xdr:row>70</xdr:row>
      <xdr:rowOff>114300</xdr:rowOff>
    </xdr:to>
    <xdr:sp>
      <xdr:nvSpPr>
        <xdr:cNvPr id="11" name="AutoShape 907"/>
        <xdr:cNvSpPr>
          <a:spLocks/>
        </xdr:cNvSpPr>
      </xdr:nvSpPr>
      <xdr:spPr>
        <a:xfrm>
          <a:off x="4905375" y="12049125"/>
          <a:ext cx="2000250" cy="1590675"/>
        </a:xfrm>
        <a:prstGeom prst="cloudCallout">
          <a:avLst>
            <a:gd name="adj1" fmla="val -52379"/>
            <a:gd name="adj2" fmla="val -61976"/>
          </a:avLst>
        </a:prstGeom>
        <a:solidFill>
          <a:srgbClr val="CCFFFF"/>
        </a:solidFill>
        <a:ln w="9525" cmpd="sng">
          <a:solidFill>
            <a:srgbClr val="000000"/>
          </a:solidFill>
          <a:headEnd type="none"/>
          <a:tailEnd type="none"/>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【教具等その他】については、各研修室のタイプによって、すでに備え付けのものがありますので、そちらをご利用の場合は、予約・入力する必要はありません。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24</xdr:row>
      <xdr:rowOff>0</xdr:rowOff>
    </xdr:from>
    <xdr:to>
      <xdr:col>6</xdr:col>
      <xdr:colOff>219075</xdr:colOff>
      <xdr:row>26</xdr:row>
      <xdr:rowOff>66675</xdr:rowOff>
    </xdr:to>
    <xdr:pic>
      <xdr:nvPicPr>
        <xdr:cNvPr id="1" name="Picture 42" descr="image002"/>
        <xdr:cNvPicPr preferRelativeResize="1">
          <a:picLocks noChangeAspect="1"/>
        </xdr:cNvPicPr>
      </xdr:nvPicPr>
      <xdr:blipFill>
        <a:blip r:embed="rId1"/>
        <a:stretch>
          <a:fillRect/>
        </a:stretch>
      </xdr:blipFill>
      <xdr:spPr>
        <a:xfrm>
          <a:off x="1619250" y="4381500"/>
          <a:ext cx="428625" cy="523875"/>
        </a:xfrm>
        <a:prstGeom prst="rect">
          <a:avLst/>
        </a:prstGeom>
        <a:noFill/>
        <a:ln w="9525" cmpd="sng">
          <a:noFill/>
        </a:ln>
      </xdr:spPr>
    </xdr:pic>
    <xdr:clientData/>
  </xdr:twoCellAnchor>
  <xdr:twoCellAnchor>
    <xdr:from>
      <xdr:col>5</xdr:col>
      <xdr:colOff>123825</xdr:colOff>
      <xdr:row>77</xdr:row>
      <xdr:rowOff>9525</xdr:rowOff>
    </xdr:from>
    <xdr:to>
      <xdr:col>6</xdr:col>
      <xdr:colOff>209550</xdr:colOff>
      <xdr:row>79</xdr:row>
      <xdr:rowOff>209550</xdr:rowOff>
    </xdr:to>
    <xdr:pic>
      <xdr:nvPicPr>
        <xdr:cNvPr id="2" name="Picture 43" descr="image002"/>
        <xdr:cNvPicPr preferRelativeResize="1">
          <a:picLocks noChangeAspect="1"/>
        </xdr:cNvPicPr>
      </xdr:nvPicPr>
      <xdr:blipFill>
        <a:blip r:embed="rId1"/>
        <a:stretch>
          <a:fillRect/>
        </a:stretch>
      </xdr:blipFill>
      <xdr:spPr>
        <a:xfrm>
          <a:off x="1609725" y="15116175"/>
          <a:ext cx="428625" cy="523875"/>
        </a:xfrm>
        <a:prstGeom prst="rect">
          <a:avLst/>
        </a:prstGeom>
        <a:noFill/>
        <a:ln w="9525" cmpd="sng">
          <a:noFill/>
        </a:ln>
      </xdr:spPr>
    </xdr:pic>
    <xdr:clientData/>
  </xdr:twoCellAnchor>
  <xdr:twoCellAnchor>
    <xdr:from>
      <xdr:col>0</xdr:col>
      <xdr:colOff>171450</xdr:colOff>
      <xdr:row>70</xdr:row>
      <xdr:rowOff>47625</xdr:rowOff>
    </xdr:from>
    <xdr:to>
      <xdr:col>3</xdr:col>
      <xdr:colOff>76200</xdr:colOff>
      <xdr:row>77</xdr:row>
      <xdr:rowOff>95250</xdr:rowOff>
    </xdr:to>
    <xdr:sp>
      <xdr:nvSpPr>
        <xdr:cNvPr id="3" name="AutoShape 46"/>
        <xdr:cNvSpPr>
          <a:spLocks/>
        </xdr:cNvSpPr>
      </xdr:nvSpPr>
      <xdr:spPr>
        <a:xfrm>
          <a:off x="171450" y="13573125"/>
          <a:ext cx="933450" cy="1628775"/>
        </a:xfrm>
        <a:prstGeom prst="wedgeRectCallout">
          <a:avLst>
            <a:gd name="adj1" fmla="val 62842"/>
            <a:gd name="adj2" fmla="val 19944"/>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ページと</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ページの境目は、この</a:t>
          </a:r>
          <a:r>
            <a:rPr lang="en-US" cap="none" sz="1000" b="0" i="0" u="none" baseline="0">
              <a:solidFill>
                <a:srgbClr val="000000"/>
              </a:solidFill>
              <a:latin typeface="ＭＳ Ｐゴシック"/>
              <a:ea typeface="ＭＳ Ｐゴシック"/>
              <a:cs typeface="ＭＳ Ｐゴシック"/>
            </a:rPr>
            <a:t>75</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76</a:t>
          </a:r>
          <a:r>
            <a:rPr lang="en-US" cap="none" sz="1000" b="0" i="0" u="none" baseline="0">
              <a:solidFill>
                <a:srgbClr val="000000"/>
              </a:solidFill>
              <a:latin typeface="ＭＳ Ｐゴシック"/>
              <a:ea typeface="ＭＳ Ｐゴシック"/>
              <a:cs typeface="ＭＳ Ｐゴシック"/>
            </a:rPr>
            <a:t>行の間となります。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ずれている場合は、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をドラッグして改ページ位置を調整してください。</a:t>
          </a:r>
        </a:p>
      </xdr:txBody>
    </xdr:sp>
    <xdr:clientData/>
  </xdr:twoCellAnchor>
  <xdr:twoCellAnchor>
    <xdr:from>
      <xdr:col>0</xdr:col>
      <xdr:colOff>209550</xdr:colOff>
      <xdr:row>130</xdr:row>
      <xdr:rowOff>0</xdr:rowOff>
    </xdr:from>
    <xdr:to>
      <xdr:col>3</xdr:col>
      <xdr:colOff>85725</xdr:colOff>
      <xdr:row>137</xdr:row>
      <xdr:rowOff>38100</xdr:rowOff>
    </xdr:to>
    <xdr:sp>
      <xdr:nvSpPr>
        <xdr:cNvPr id="4" name="AutoShape 47"/>
        <xdr:cNvSpPr>
          <a:spLocks/>
        </xdr:cNvSpPr>
      </xdr:nvSpPr>
      <xdr:spPr>
        <a:xfrm>
          <a:off x="209550" y="25260300"/>
          <a:ext cx="904875" cy="1276350"/>
        </a:xfrm>
        <a:prstGeom prst="wedgeRectCallout">
          <a:avLst>
            <a:gd name="adj1" fmla="val 61319"/>
            <a:gd name="adj2" fmla="val -21430"/>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３ページ目を入力する場合は、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を下までドラッグし、印刷範囲を調整します（</a:t>
          </a:r>
          <a:r>
            <a:rPr lang="en-US" cap="none" sz="1000" b="0" i="0" u="none" baseline="0">
              <a:solidFill>
                <a:srgbClr val="000000"/>
              </a:solidFill>
              <a:latin typeface="ＭＳ Ｐゴシック"/>
              <a:ea typeface="ＭＳ Ｐゴシック"/>
              <a:cs typeface="ＭＳ Ｐゴシック"/>
            </a:rPr>
            <a:t>189</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190</a:t>
          </a:r>
          <a:r>
            <a:rPr lang="en-US" cap="none" sz="1000" b="0" i="0" u="none" baseline="0">
              <a:solidFill>
                <a:srgbClr val="000000"/>
              </a:solidFill>
              <a:latin typeface="ＭＳ Ｐゴシック"/>
              <a:ea typeface="ＭＳ Ｐゴシック"/>
              <a:cs typeface="ＭＳ Ｐゴシック"/>
            </a:rPr>
            <a:t>行の境目まで）</a:t>
          </a:r>
        </a:p>
      </xdr:txBody>
    </xdr:sp>
    <xdr:clientData/>
  </xdr:twoCellAnchor>
  <xdr:twoCellAnchor>
    <xdr:from>
      <xdr:col>0</xdr:col>
      <xdr:colOff>200025</xdr:colOff>
      <xdr:row>187</xdr:row>
      <xdr:rowOff>0</xdr:rowOff>
    </xdr:from>
    <xdr:to>
      <xdr:col>3</xdr:col>
      <xdr:colOff>76200</xdr:colOff>
      <xdr:row>194</xdr:row>
      <xdr:rowOff>38100</xdr:rowOff>
    </xdr:to>
    <xdr:sp>
      <xdr:nvSpPr>
        <xdr:cNvPr id="5" name="AutoShape 48"/>
        <xdr:cNvSpPr>
          <a:spLocks/>
        </xdr:cNvSpPr>
      </xdr:nvSpPr>
      <xdr:spPr>
        <a:xfrm>
          <a:off x="200025" y="36099750"/>
          <a:ext cx="904875" cy="1276350"/>
        </a:xfrm>
        <a:prstGeom prst="wedgeRectCallout">
          <a:avLst>
            <a:gd name="adj1" fmla="val 66189"/>
            <a:gd name="adj2" fmla="val -20750"/>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４ページ目を入力する場合は、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を下までドラッグし、印刷範囲を調整します（</a:t>
          </a:r>
          <a:r>
            <a:rPr lang="en-US" cap="none" sz="1000" b="0" i="0" u="none" baseline="0">
              <a:solidFill>
                <a:srgbClr val="000000"/>
              </a:solidFill>
              <a:latin typeface="ＭＳ Ｐゴシック"/>
              <a:ea typeface="ＭＳ Ｐゴシック"/>
              <a:cs typeface="ＭＳ Ｐゴシック"/>
            </a:rPr>
            <a:t>246</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247</a:t>
          </a:r>
          <a:r>
            <a:rPr lang="en-US" cap="none" sz="1000" b="0" i="0" u="none" baseline="0">
              <a:solidFill>
                <a:srgbClr val="000000"/>
              </a:solidFill>
              <a:latin typeface="ＭＳ Ｐゴシック"/>
              <a:ea typeface="ＭＳ Ｐゴシック"/>
              <a:cs typeface="ＭＳ Ｐゴシック"/>
            </a:rPr>
            <a:t>行の境目まで）</a:t>
          </a:r>
        </a:p>
      </xdr:txBody>
    </xdr:sp>
    <xdr:clientData/>
  </xdr:twoCellAnchor>
  <xdr:twoCellAnchor>
    <xdr:from>
      <xdr:col>5</xdr:col>
      <xdr:colOff>123825</xdr:colOff>
      <xdr:row>134</xdr:row>
      <xdr:rowOff>9525</xdr:rowOff>
    </xdr:from>
    <xdr:to>
      <xdr:col>6</xdr:col>
      <xdr:colOff>209550</xdr:colOff>
      <xdr:row>136</xdr:row>
      <xdr:rowOff>190500</xdr:rowOff>
    </xdr:to>
    <xdr:pic>
      <xdr:nvPicPr>
        <xdr:cNvPr id="6" name="Picture 386" descr="image002"/>
        <xdr:cNvPicPr preferRelativeResize="1">
          <a:picLocks noChangeAspect="1"/>
        </xdr:cNvPicPr>
      </xdr:nvPicPr>
      <xdr:blipFill>
        <a:blip r:embed="rId1"/>
        <a:stretch>
          <a:fillRect/>
        </a:stretch>
      </xdr:blipFill>
      <xdr:spPr>
        <a:xfrm>
          <a:off x="1609725" y="26031825"/>
          <a:ext cx="428625" cy="466725"/>
        </a:xfrm>
        <a:prstGeom prst="rect">
          <a:avLst/>
        </a:prstGeom>
        <a:noFill/>
        <a:ln w="9525" cmpd="sng">
          <a:noFill/>
        </a:ln>
      </xdr:spPr>
    </xdr:pic>
    <xdr:clientData/>
  </xdr:twoCellAnchor>
  <xdr:twoCellAnchor>
    <xdr:from>
      <xdr:col>5</xdr:col>
      <xdr:colOff>123825</xdr:colOff>
      <xdr:row>191</xdr:row>
      <xdr:rowOff>9525</xdr:rowOff>
    </xdr:from>
    <xdr:to>
      <xdr:col>6</xdr:col>
      <xdr:colOff>209550</xdr:colOff>
      <xdr:row>193</xdr:row>
      <xdr:rowOff>190500</xdr:rowOff>
    </xdr:to>
    <xdr:pic>
      <xdr:nvPicPr>
        <xdr:cNvPr id="7" name="Picture 593" descr="image002"/>
        <xdr:cNvPicPr preferRelativeResize="1">
          <a:picLocks noChangeAspect="1"/>
        </xdr:cNvPicPr>
      </xdr:nvPicPr>
      <xdr:blipFill>
        <a:blip r:embed="rId1"/>
        <a:stretch>
          <a:fillRect/>
        </a:stretch>
      </xdr:blipFill>
      <xdr:spPr>
        <a:xfrm>
          <a:off x="1609725" y="36871275"/>
          <a:ext cx="428625" cy="466725"/>
        </a:xfrm>
        <a:prstGeom prst="rect">
          <a:avLst/>
        </a:prstGeom>
        <a:noFill/>
        <a:ln w="9525" cmpd="sng">
          <a:noFill/>
        </a:ln>
      </xdr:spPr>
    </xdr:pic>
    <xdr:clientData/>
  </xdr:twoCellAnchor>
  <xdr:twoCellAnchor>
    <xdr:from>
      <xdr:col>0</xdr:col>
      <xdr:colOff>171450</xdr:colOff>
      <xdr:row>79</xdr:row>
      <xdr:rowOff>9525</xdr:rowOff>
    </xdr:from>
    <xdr:to>
      <xdr:col>3</xdr:col>
      <xdr:colOff>47625</xdr:colOff>
      <xdr:row>85</xdr:row>
      <xdr:rowOff>28575</xdr:rowOff>
    </xdr:to>
    <xdr:sp>
      <xdr:nvSpPr>
        <xdr:cNvPr id="8" name="Rectangle 800"/>
        <xdr:cNvSpPr>
          <a:spLocks/>
        </xdr:cNvSpPr>
      </xdr:nvSpPr>
      <xdr:spPr>
        <a:xfrm>
          <a:off x="171450" y="15440025"/>
          <a:ext cx="904875" cy="12763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２ページ目を入力する場合は、</a:t>
          </a:r>
          <a:r>
            <a:rPr lang="en-US" cap="none" sz="1000" b="0" i="0" u="none" baseline="0">
              <a:solidFill>
                <a:srgbClr val="0000FF"/>
              </a:solidFill>
              <a:latin typeface="ＭＳ Ｐゴシック"/>
              <a:ea typeface="ＭＳ Ｐゴシック"/>
              <a:cs typeface="ＭＳ Ｐゴシック"/>
            </a:rPr>
            <a:t>ページの境界線（青色）</a:t>
          </a:r>
          <a:r>
            <a:rPr lang="en-US" cap="none" sz="1000" b="0" i="0" u="none" baseline="0">
              <a:solidFill>
                <a:srgbClr val="000000"/>
              </a:solidFill>
              <a:latin typeface="ＭＳ Ｐゴシック"/>
              <a:ea typeface="ＭＳ Ｐゴシック"/>
              <a:cs typeface="ＭＳ Ｐゴシック"/>
            </a:rPr>
            <a:t>を下までドラッグし、印刷範囲を調整します（</a:t>
          </a:r>
          <a:r>
            <a:rPr lang="en-US" cap="none" sz="1000" b="0" i="0" u="none" baseline="0">
              <a:solidFill>
                <a:srgbClr val="000000"/>
              </a:solidFill>
              <a:latin typeface="ＭＳ Ｐゴシック"/>
              <a:ea typeface="ＭＳ Ｐゴシック"/>
              <a:cs typeface="ＭＳ Ｐゴシック"/>
            </a:rPr>
            <a:t>132</a:t>
          </a:r>
          <a:r>
            <a:rPr lang="en-US" cap="none" sz="1000" b="0" i="0" u="none" baseline="0">
              <a:solidFill>
                <a:srgbClr val="000000"/>
              </a:solidFill>
              <a:latin typeface="ＭＳ Ｐゴシック"/>
              <a:ea typeface="ＭＳ Ｐゴシック"/>
              <a:cs typeface="ＭＳ Ｐゴシック"/>
            </a:rPr>
            <a:t>行と</a:t>
          </a:r>
          <a:r>
            <a:rPr lang="en-US" cap="none" sz="1000" b="0" i="0" u="none" baseline="0">
              <a:solidFill>
                <a:srgbClr val="000000"/>
              </a:solidFill>
              <a:latin typeface="ＭＳ Ｐゴシック"/>
              <a:ea typeface="ＭＳ Ｐゴシック"/>
              <a:cs typeface="ＭＳ Ｐゴシック"/>
            </a:rPr>
            <a:t>133</a:t>
          </a:r>
          <a:r>
            <a:rPr lang="en-US" cap="none" sz="1000" b="0" i="0" u="none" baseline="0">
              <a:solidFill>
                <a:srgbClr val="000000"/>
              </a:solidFill>
              <a:latin typeface="ＭＳ Ｐゴシック"/>
              <a:ea typeface="ＭＳ Ｐゴシック"/>
              <a:cs typeface="ＭＳ Ｐゴシック"/>
            </a:rPr>
            <a:t>行の境目まで）</a:t>
          </a:r>
        </a:p>
      </xdr:txBody>
    </xdr:sp>
    <xdr:clientData/>
  </xdr:twoCellAnchor>
  <xdr:twoCellAnchor>
    <xdr:from>
      <xdr:col>3</xdr:col>
      <xdr:colOff>333375</xdr:colOff>
      <xdr:row>6</xdr:row>
      <xdr:rowOff>0</xdr:rowOff>
    </xdr:from>
    <xdr:to>
      <xdr:col>26</xdr:col>
      <xdr:colOff>0</xdr:colOff>
      <xdr:row>12</xdr:row>
      <xdr:rowOff>28575</xdr:rowOff>
    </xdr:to>
    <xdr:sp>
      <xdr:nvSpPr>
        <xdr:cNvPr id="9" name="Text Box 871"/>
        <xdr:cNvSpPr txBox="1">
          <a:spLocks noChangeArrowheads="1"/>
        </xdr:cNvSpPr>
      </xdr:nvSpPr>
      <xdr:spPr>
        <a:xfrm>
          <a:off x="1362075" y="1143000"/>
          <a:ext cx="7096125" cy="1171575"/>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例３）　あるテニスサークル・同好会が日帰り研修の用途で当センターを利用する場合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テニスコートは、屋外に設置してあり、利用日の天候により利用できない場合がありますので、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他の研修室とは別に利用申込書を作成します。（お支払いも券売機により行います。）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「利用申込書」をメールで送信する場合、この「例３」シートは余分なデータとなりますので、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通信時の負荷軽減のために、この「例３」シートはできる限り削除願います。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1:AE246"/>
  <sheetViews>
    <sheetView tabSelected="1" view="pageBreakPreview" zoomScale="110" zoomScaleSheetLayoutView="110" zoomScalePageLayoutView="0" workbookViewId="0" topLeftCell="A56">
      <selection activeCell="Y75" sqref="Y75"/>
    </sheetView>
  </sheetViews>
  <sheetFormatPr defaultColWidth="4.50390625" defaultRowHeight="15" customHeight="1"/>
  <cols>
    <col min="1" max="4" width="4.50390625" style="2" customWidth="1"/>
    <col min="5" max="5" width="1.4921875" style="2" customWidth="1"/>
    <col min="6" max="25" width="4.50390625" style="2" customWidth="1"/>
    <col min="26" max="26" width="1.4921875" style="2" customWidth="1"/>
    <col min="27" max="16384" width="4.50390625" style="2" customWidth="1"/>
  </cols>
  <sheetData>
    <row r="21" spans="18:26" ht="7.5" customHeight="1" thickBot="1">
      <c r="R21" s="88" t="s">
        <v>396</v>
      </c>
      <c r="S21" s="88"/>
      <c r="T21" s="88"/>
      <c r="U21" s="88"/>
      <c r="V21" s="88"/>
      <c r="W21" s="88"/>
      <c r="X21" s="88"/>
      <c r="Y21" s="88"/>
      <c r="Z21" s="88"/>
    </row>
    <row r="22" spans="6:26" ht="15" customHeight="1">
      <c r="F22" s="118" t="s">
        <v>370</v>
      </c>
      <c r="G22" s="119"/>
      <c r="H22" s="122"/>
      <c r="I22" s="122"/>
      <c r="J22" s="122"/>
      <c r="K22" s="122"/>
      <c r="L22" s="118" t="s">
        <v>1</v>
      </c>
      <c r="M22" s="119"/>
      <c r="N22" s="89"/>
      <c r="O22" s="90"/>
      <c r="P22" s="90"/>
      <c r="Q22" s="91"/>
      <c r="R22" s="88"/>
      <c r="S22" s="88"/>
      <c r="T22" s="88"/>
      <c r="U22" s="88"/>
      <c r="V22" s="88"/>
      <c r="W22" s="88"/>
      <c r="X22" s="88"/>
      <c r="Y22" s="88"/>
      <c r="Z22" s="88"/>
    </row>
    <row r="23" spans="6:25" ht="15" customHeight="1" thickBot="1">
      <c r="F23" s="120"/>
      <c r="G23" s="121"/>
      <c r="H23" s="123"/>
      <c r="I23" s="123"/>
      <c r="J23" s="123"/>
      <c r="K23" s="123"/>
      <c r="L23" s="120"/>
      <c r="M23" s="121"/>
      <c r="N23" s="92"/>
      <c r="O23" s="93"/>
      <c r="P23" s="93"/>
      <c r="Q23" s="94"/>
      <c r="R23" s="87"/>
      <c r="S23" s="85" t="s">
        <v>397</v>
      </c>
      <c r="T23" s="50"/>
      <c r="U23" s="50"/>
      <c r="V23" s="50"/>
      <c r="W23" s="50"/>
      <c r="X23" s="50"/>
      <c r="Y23" s="50"/>
    </row>
    <row r="24" ht="7.5" customHeight="1"/>
    <row r="25" spans="7:25" ht="18" customHeight="1">
      <c r="G25" s="1"/>
      <c r="H25" s="57" t="s">
        <v>0</v>
      </c>
      <c r="I25" s="1"/>
      <c r="J25" s="1"/>
      <c r="K25" s="1"/>
      <c r="L25" s="1"/>
      <c r="M25" s="1"/>
      <c r="N25" s="1"/>
      <c r="O25" s="1"/>
      <c r="P25" s="1"/>
      <c r="Q25" s="1"/>
      <c r="R25" s="44"/>
      <c r="S25" s="181" t="s">
        <v>358</v>
      </c>
      <c r="T25" s="181"/>
      <c r="U25" s="219">
        <f>IF($H$22="","",$H$22)</f>
      </c>
      <c r="V25" s="219"/>
      <c r="W25" s="219"/>
      <c r="X25" s="219"/>
      <c r="Y25" s="220"/>
    </row>
    <row r="26" spans="6:25" ht="18" customHeight="1">
      <c r="F26" s="1"/>
      <c r="G26" s="1"/>
      <c r="H26" s="57" t="s">
        <v>261</v>
      </c>
      <c r="I26" s="1"/>
      <c r="J26" s="1"/>
      <c r="K26" s="58" t="str">
        <f>IF(OR(AND(LEN($H$22)=7,MID($H$22,2,1)="0"),AND(LEN($H$22)&lt;6,LEN($H$22)&gt;0)),"（宿泊）",IF(OR(AND(LEN($H$22)=7,MID($H$22,2,1)="5"),AND(LEN($H$22)=6,MID($H$22,1,1)="5")),"（日帰り）","（宿泊・日帰り）"))</f>
        <v>（宿泊・日帰り）</v>
      </c>
      <c r="M26" s="1"/>
      <c r="N26" s="1"/>
      <c r="O26" s="1"/>
      <c r="P26" s="1"/>
      <c r="Q26" s="1"/>
      <c r="R26" s="44"/>
      <c r="S26" s="27" t="s">
        <v>11</v>
      </c>
      <c r="T26" s="64"/>
      <c r="U26" s="27" t="s">
        <v>12</v>
      </c>
      <c r="V26" s="64"/>
      <c r="W26" s="27" t="s">
        <v>13</v>
      </c>
      <c r="X26" s="64"/>
      <c r="Y26" s="26" t="s">
        <v>14</v>
      </c>
    </row>
    <row r="27" spans="8:19" ht="9" customHeight="1" thickBot="1">
      <c r="H27" s="22"/>
      <c r="I27" s="22"/>
      <c r="J27" s="22"/>
      <c r="K27" s="22"/>
      <c r="L27" s="22"/>
      <c r="M27" s="22"/>
      <c r="S27" s="12"/>
    </row>
    <row r="28" spans="6:19" ht="18" customHeight="1" thickBot="1">
      <c r="F28" s="62" t="s">
        <v>2</v>
      </c>
      <c r="G28" s="62" t="s">
        <v>3</v>
      </c>
      <c r="H28" s="215" t="s">
        <v>22</v>
      </c>
      <c r="I28" s="216"/>
      <c r="J28" s="63"/>
      <c r="K28" s="181" t="s">
        <v>23</v>
      </c>
      <c r="L28" s="216"/>
      <c r="M28" s="64"/>
      <c r="N28" s="250" t="s">
        <v>371</v>
      </c>
      <c r="O28" s="251"/>
      <c r="P28" s="252"/>
      <c r="Q28" s="245"/>
      <c r="R28" s="246"/>
      <c r="S28" s="247"/>
    </row>
    <row r="29" spans="6:25" ht="9" customHeight="1" thickBot="1">
      <c r="F29" s="9"/>
      <c r="G29" s="9"/>
      <c r="H29" s="5"/>
      <c r="I29" s="5"/>
      <c r="J29" s="12"/>
      <c r="K29" s="12"/>
      <c r="L29" s="12"/>
      <c r="M29" s="12"/>
      <c r="N29" s="84"/>
      <c r="O29" s="12"/>
      <c r="P29" s="12"/>
      <c r="Q29" s="12"/>
      <c r="R29" s="12"/>
      <c r="S29" s="12"/>
      <c r="T29" s="12"/>
      <c r="U29" s="12"/>
      <c r="V29" s="12"/>
      <c r="W29" s="12"/>
      <c r="X29" s="12"/>
      <c r="Y29" s="12"/>
    </row>
    <row r="30" spans="5:25" ht="18" customHeight="1" thickBot="1">
      <c r="E30" s="8"/>
      <c r="F30" s="241" t="s">
        <v>4</v>
      </c>
      <c r="G30" s="242"/>
      <c r="H30" s="248"/>
      <c r="I30" s="249"/>
      <c r="J30" s="243" t="s">
        <v>10</v>
      </c>
      <c r="K30" s="244"/>
      <c r="L30" s="253" t="s">
        <v>361</v>
      </c>
      <c r="M30" s="254"/>
      <c r="N30" s="254"/>
      <c r="O30" s="254"/>
      <c r="P30" s="255"/>
      <c r="Q30" s="243" t="s">
        <v>30</v>
      </c>
      <c r="R30" s="244"/>
      <c r="S30" s="25" t="s">
        <v>11</v>
      </c>
      <c r="T30" s="65"/>
      <c r="U30" s="25" t="s">
        <v>12</v>
      </c>
      <c r="V30" s="65"/>
      <c r="W30" s="25" t="s">
        <v>13</v>
      </c>
      <c r="X30" s="65"/>
      <c r="Y30" s="28" t="s">
        <v>14</v>
      </c>
    </row>
    <row r="31" spans="5:25" ht="15" customHeight="1">
      <c r="E31" s="13"/>
      <c r="F31" s="177" t="s">
        <v>198</v>
      </c>
      <c r="G31" s="178"/>
      <c r="H31" s="212"/>
      <c r="I31" s="213"/>
      <c r="J31" s="213"/>
      <c r="K31" s="213"/>
      <c r="L31" s="213"/>
      <c r="M31" s="213"/>
      <c r="N31" s="213"/>
      <c r="O31" s="213"/>
      <c r="P31" s="213"/>
      <c r="Q31" s="213"/>
      <c r="R31" s="213"/>
      <c r="S31" s="213"/>
      <c r="T31" s="213"/>
      <c r="U31" s="213"/>
      <c r="V31" s="213"/>
      <c r="W31" s="213"/>
      <c r="X31" s="213"/>
      <c r="Y31" s="214"/>
    </row>
    <row r="32" spans="5:25" ht="30" customHeight="1">
      <c r="E32" s="13"/>
      <c r="F32" s="240" t="s">
        <v>5</v>
      </c>
      <c r="G32" s="187"/>
      <c r="H32" s="195"/>
      <c r="I32" s="196"/>
      <c r="J32" s="196"/>
      <c r="K32" s="196"/>
      <c r="L32" s="196"/>
      <c r="M32" s="196"/>
      <c r="N32" s="196"/>
      <c r="O32" s="196"/>
      <c r="P32" s="196"/>
      <c r="Q32" s="196"/>
      <c r="R32" s="196"/>
      <c r="S32" s="196"/>
      <c r="T32" s="196"/>
      <c r="U32" s="196"/>
      <c r="V32" s="196"/>
      <c r="W32" s="196"/>
      <c r="X32" s="196"/>
      <c r="Y32" s="197"/>
    </row>
    <row r="33" spans="5:25" ht="24" customHeight="1">
      <c r="E33" s="13"/>
      <c r="F33" s="236" t="s">
        <v>6</v>
      </c>
      <c r="G33" s="237"/>
      <c r="H33" s="198"/>
      <c r="I33" s="199"/>
      <c r="J33" s="199"/>
      <c r="K33" s="199"/>
      <c r="L33" s="199"/>
      <c r="M33" s="199"/>
      <c r="N33" s="199"/>
      <c r="O33" s="199"/>
      <c r="P33" s="199"/>
      <c r="Q33" s="199"/>
      <c r="R33" s="199"/>
      <c r="S33" s="199"/>
      <c r="T33" s="199"/>
      <c r="U33" s="199"/>
      <c r="V33" s="199"/>
      <c r="W33" s="199"/>
      <c r="X33" s="199"/>
      <c r="Y33" s="200"/>
    </row>
    <row r="34" spans="5:25" ht="18" customHeight="1">
      <c r="E34" s="13"/>
      <c r="F34" s="175" t="s">
        <v>7</v>
      </c>
      <c r="G34" s="176"/>
      <c r="H34" s="33" t="s">
        <v>11</v>
      </c>
      <c r="I34" s="66"/>
      <c r="J34" s="29" t="s">
        <v>12</v>
      </c>
      <c r="K34" s="66"/>
      <c r="L34" s="29" t="s">
        <v>13</v>
      </c>
      <c r="M34" s="66"/>
      <c r="N34" s="29" t="s">
        <v>14</v>
      </c>
      <c r="O34" s="17" t="str">
        <f>IF(OR(I34="",K34="",M34=""),"（　　）",TEXT(WEEKDAY(DATE(1988+I34,K34,M34)),"(aaa)"))</f>
        <v>（　　）</v>
      </c>
      <c r="P34" s="16"/>
      <c r="Q34" s="68"/>
      <c r="R34" s="31" t="s">
        <v>15</v>
      </c>
      <c r="S34" s="4"/>
      <c r="T34" s="208">
        <f>IF($K$26="（宿泊）",DATE(I35,K35,M35)-DATE(I34,K34,M34),IF($K$26="（日帰り）","－",""))</f>
      </c>
      <c r="U34" s="209"/>
      <c r="V34" s="221" t="s">
        <v>192</v>
      </c>
      <c r="W34" s="222">
        <f>IF($K$26="（宿泊）",DATE(I35,K35,M35)-DATE(I34,K34,M34)+1,"")</f>
      </c>
      <c r="X34" s="222"/>
      <c r="Y34" s="224" t="s">
        <v>14</v>
      </c>
    </row>
    <row r="35" spans="5:25" ht="18" customHeight="1">
      <c r="E35" s="13"/>
      <c r="F35" s="177"/>
      <c r="G35" s="178"/>
      <c r="H35" s="39" t="s">
        <v>11</v>
      </c>
      <c r="I35" s="67"/>
      <c r="J35" s="39" t="s">
        <v>12</v>
      </c>
      <c r="K35" s="67"/>
      <c r="L35" s="39" t="s">
        <v>13</v>
      </c>
      <c r="M35" s="67"/>
      <c r="N35" s="39" t="s">
        <v>14</v>
      </c>
      <c r="O35" s="18" t="str">
        <f>IF(OR(I35="",K35="",M35=""),"（　　）",TEXT(WEEKDAY(DATE(1988+I35,K35,M35)),"(aaa)"))</f>
        <v>（　　）</v>
      </c>
      <c r="P35" s="5"/>
      <c r="Q35" s="69"/>
      <c r="R35" s="32" t="s">
        <v>16</v>
      </c>
      <c r="S35" s="6"/>
      <c r="T35" s="210"/>
      <c r="U35" s="211"/>
      <c r="V35" s="179"/>
      <c r="W35" s="223"/>
      <c r="X35" s="223"/>
      <c r="Y35" s="174"/>
    </row>
    <row r="36" spans="5:25" ht="15" customHeight="1">
      <c r="E36" s="13"/>
      <c r="F36" s="236" t="s">
        <v>391</v>
      </c>
      <c r="G36" s="237"/>
      <c r="H36" s="188"/>
      <c r="I36" s="189"/>
      <c r="J36" s="189"/>
      <c r="K36" s="189"/>
      <c r="L36" s="190"/>
      <c r="M36" s="33" t="s">
        <v>199</v>
      </c>
      <c r="N36" s="222"/>
      <c r="O36" s="222"/>
      <c r="P36" s="3"/>
      <c r="Q36" s="38" t="s">
        <v>201</v>
      </c>
      <c r="R36" s="259"/>
      <c r="S36" s="259"/>
      <c r="T36" s="259"/>
      <c r="U36" s="259"/>
      <c r="V36" s="259"/>
      <c r="W36" s="259"/>
      <c r="X36" s="259"/>
      <c r="Y36" s="260"/>
    </row>
    <row r="37" spans="5:25" ht="15" customHeight="1">
      <c r="E37" s="13"/>
      <c r="F37" s="124" t="s">
        <v>369</v>
      </c>
      <c r="G37" s="125"/>
      <c r="H37" s="133"/>
      <c r="I37" s="191"/>
      <c r="J37" s="191"/>
      <c r="K37" s="191"/>
      <c r="L37" s="192"/>
      <c r="M37" s="34" t="s">
        <v>8</v>
      </c>
      <c r="N37" s="201"/>
      <c r="O37" s="201"/>
      <c r="P37" s="146"/>
      <c r="Q37" s="146"/>
      <c r="R37" s="146"/>
      <c r="S37" s="146"/>
      <c r="T37" s="146"/>
      <c r="U37" s="146"/>
      <c r="V37" s="146"/>
      <c r="W37" s="146"/>
      <c r="X37" s="146"/>
      <c r="Y37" s="225"/>
    </row>
    <row r="38" spans="5:25" ht="15" customHeight="1">
      <c r="E38" s="13"/>
      <c r="F38" s="232" t="s">
        <v>373</v>
      </c>
      <c r="G38" s="233"/>
      <c r="H38" s="99"/>
      <c r="I38" s="193"/>
      <c r="J38" s="193"/>
      <c r="K38" s="193"/>
      <c r="L38" s="194"/>
      <c r="M38" s="35" t="s">
        <v>200</v>
      </c>
      <c r="N38" s="36" t="s">
        <v>195</v>
      </c>
      <c r="O38" s="258"/>
      <c r="P38" s="258"/>
      <c r="Q38" s="258"/>
      <c r="R38" s="238" t="s">
        <v>352</v>
      </c>
      <c r="S38" s="239"/>
      <c r="T38" s="256"/>
      <c r="U38" s="201"/>
      <c r="V38" s="201"/>
      <c r="W38" s="201"/>
      <c r="X38" s="201"/>
      <c r="Y38" s="257"/>
    </row>
    <row r="39" spans="5:25" ht="15" customHeight="1">
      <c r="E39" s="13"/>
      <c r="F39" s="234" t="s">
        <v>372</v>
      </c>
      <c r="G39" s="235"/>
      <c r="H39" s="101"/>
      <c r="I39" s="206"/>
      <c r="J39" s="206"/>
      <c r="K39" s="206"/>
      <c r="L39" s="207"/>
      <c r="M39" s="37"/>
      <c r="N39" s="30" t="s">
        <v>196</v>
      </c>
      <c r="O39" s="226"/>
      <c r="P39" s="226"/>
      <c r="Q39" s="226"/>
      <c r="R39" s="202" t="s">
        <v>354</v>
      </c>
      <c r="S39" s="202"/>
      <c r="T39" s="30" t="s">
        <v>202</v>
      </c>
      <c r="U39" s="261"/>
      <c r="V39" s="261"/>
      <c r="W39" s="261"/>
      <c r="X39" s="262" t="s">
        <v>353</v>
      </c>
      <c r="Y39" s="263"/>
    </row>
    <row r="40" spans="5:25" ht="15" customHeight="1">
      <c r="E40" s="13"/>
      <c r="F40" s="236" t="s">
        <v>391</v>
      </c>
      <c r="G40" s="237"/>
      <c r="H40" s="188"/>
      <c r="I40" s="189"/>
      <c r="J40" s="189"/>
      <c r="K40" s="189"/>
      <c r="L40" s="190"/>
      <c r="M40" s="33" t="s">
        <v>199</v>
      </c>
      <c r="N40" s="222"/>
      <c r="O40" s="222"/>
      <c r="P40" s="3"/>
      <c r="Q40" s="38" t="s">
        <v>201</v>
      </c>
      <c r="R40" s="259"/>
      <c r="S40" s="259"/>
      <c r="T40" s="259"/>
      <c r="U40" s="259"/>
      <c r="V40" s="259"/>
      <c r="W40" s="259"/>
      <c r="X40" s="259"/>
      <c r="Y40" s="260"/>
    </row>
    <row r="41" spans="5:25" ht="15" customHeight="1">
      <c r="E41" s="13"/>
      <c r="F41" s="124"/>
      <c r="G41" s="125"/>
      <c r="H41" s="133"/>
      <c r="I41" s="191"/>
      <c r="J41" s="191"/>
      <c r="K41" s="191"/>
      <c r="L41" s="192"/>
      <c r="M41" s="34" t="s">
        <v>8</v>
      </c>
      <c r="N41" s="201"/>
      <c r="O41" s="201"/>
      <c r="P41" s="146"/>
      <c r="Q41" s="146"/>
      <c r="R41" s="146"/>
      <c r="S41" s="146"/>
      <c r="T41" s="146"/>
      <c r="U41" s="146"/>
      <c r="V41" s="146"/>
      <c r="W41" s="146"/>
      <c r="X41" s="146"/>
      <c r="Y41" s="225"/>
    </row>
    <row r="42" spans="5:25" ht="15" customHeight="1">
      <c r="E42" s="13"/>
      <c r="F42" s="126" t="str">
        <f>IF(AND(F38="(兼)引率責任者",F39="(兼)申込者"),"代理者",IF(F38="(兼)引率責任者","申込者","引率責任者"))</f>
        <v>代理者</v>
      </c>
      <c r="G42" s="127"/>
      <c r="H42" s="99"/>
      <c r="I42" s="193"/>
      <c r="J42" s="193"/>
      <c r="K42" s="193"/>
      <c r="L42" s="194"/>
      <c r="M42" s="35" t="s">
        <v>200</v>
      </c>
      <c r="N42" s="36" t="s">
        <v>195</v>
      </c>
      <c r="O42" s="258"/>
      <c r="P42" s="258"/>
      <c r="Q42" s="258"/>
      <c r="R42" s="238" t="s">
        <v>356</v>
      </c>
      <c r="S42" s="239"/>
      <c r="T42" s="256"/>
      <c r="U42" s="201"/>
      <c r="V42" s="201"/>
      <c r="W42" s="201"/>
      <c r="X42" s="201"/>
      <c r="Y42" s="257"/>
    </row>
    <row r="43" spans="5:25" ht="15" customHeight="1" thickBot="1">
      <c r="E43" s="13"/>
      <c r="F43" s="234" t="s">
        <v>368</v>
      </c>
      <c r="G43" s="235"/>
      <c r="H43" s="99"/>
      <c r="I43" s="193"/>
      <c r="J43" s="193"/>
      <c r="K43" s="193"/>
      <c r="L43" s="194"/>
      <c r="M43" s="37"/>
      <c r="N43" s="30" t="s">
        <v>196</v>
      </c>
      <c r="O43" s="226"/>
      <c r="P43" s="226"/>
      <c r="Q43" s="226"/>
      <c r="R43" s="202" t="s">
        <v>356</v>
      </c>
      <c r="S43" s="202"/>
      <c r="T43" s="30" t="s">
        <v>202</v>
      </c>
      <c r="U43" s="203"/>
      <c r="V43" s="203"/>
      <c r="W43" s="203"/>
      <c r="X43" s="204" t="s">
        <v>353</v>
      </c>
      <c r="Y43" s="205"/>
    </row>
    <row r="44" spans="5:25" ht="15" customHeight="1" thickTop="1">
      <c r="E44" s="13"/>
      <c r="F44" s="61"/>
      <c r="G44" s="61"/>
      <c r="H44" s="228" t="s">
        <v>24</v>
      </c>
      <c r="I44" s="229"/>
      <c r="J44" s="229"/>
      <c r="K44" s="230"/>
      <c r="L44" s="228" t="s">
        <v>25</v>
      </c>
      <c r="M44" s="229"/>
      <c r="N44" s="229"/>
      <c r="O44" s="230"/>
      <c r="P44" s="228" t="s">
        <v>26</v>
      </c>
      <c r="Q44" s="229"/>
      <c r="R44" s="229"/>
      <c r="S44" s="230"/>
      <c r="T44" s="60"/>
      <c r="U44" s="228" t="s">
        <v>260</v>
      </c>
      <c r="V44" s="231"/>
      <c r="W44" s="217" t="s">
        <v>18</v>
      </c>
      <c r="X44" s="227" t="s">
        <v>164</v>
      </c>
      <c r="Y44" s="171"/>
    </row>
    <row r="45" spans="5:25" ht="15" customHeight="1">
      <c r="E45" s="13"/>
      <c r="F45" s="40"/>
      <c r="G45" s="40"/>
      <c r="H45" s="161" t="s">
        <v>203</v>
      </c>
      <c r="I45" s="179"/>
      <c r="J45" s="179"/>
      <c r="K45" s="178"/>
      <c r="L45" s="161" t="s">
        <v>204</v>
      </c>
      <c r="M45" s="179"/>
      <c r="N45" s="179"/>
      <c r="O45" s="178"/>
      <c r="P45" s="161" t="s">
        <v>205</v>
      </c>
      <c r="Q45" s="179"/>
      <c r="R45" s="179"/>
      <c r="S45" s="178"/>
      <c r="T45" s="41"/>
      <c r="U45" s="161" t="s">
        <v>17</v>
      </c>
      <c r="V45" s="162"/>
      <c r="W45" s="218"/>
      <c r="X45" s="177"/>
      <c r="Y45" s="178"/>
    </row>
    <row r="46" spans="5:25" ht="15" customHeight="1">
      <c r="E46" s="13"/>
      <c r="F46" s="19"/>
      <c r="G46" s="137" t="s">
        <v>9</v>
      </c>
      <c r="H46" s="163"/>
      <c r="I46" s="164"/>
      <c r="J46" s="164"/>
      <c r="K46" s="165"/>
      <c r="L46" s="163"/>
      <c r="M46" s="164"/>
      <c r="N46" s="164"/>
      <c r="O46" s="165"/>
      <c r="P46" s="163"/>
      <c r="Q46" s="164"/>
      <c r="R46" s="164"/>
      <c r="S46" s="165"/>
      <c r="T46" s="137" t="s">
        <v>27</v>
      </c>
      <c r="U46" s="133"/>
      <c r="V46" s="134"/>
      <c r="W46" s="130"/>
      <c r="X46" s="114"/>
      <c r="Y46" s="115"/>
    </row>
    <row r="47" spans="5:25" ht="15" customHeight="1">
      <c r="E47" s="13"/>
      <c r="F47" s="67"/>
      <c r="G47" s="138"/>
      <c r="H47" s="155"/>
      <c r="I47" s="156"/>
      <c r="J47" s="156"/>
      <c r="K47" s="157"/>
      <c r="L47" s="155"/>
      <c r="M47" s="156"/>
      <c r="N47" s="156"/>
      <c r="O47" s="157"/>
      <c r="P47" s="155"/>
      <c r="Q47" s="156"/>
      <c r="R47" s="156"/>
      <c r="S47" s="157"/>
      <c r="T47" s="138"/>
      <c r="U47" s="99"/>
      <c r="V47" s="100"/>
      <c r="W47" s="131"/>
      <c r="X47" s="128"/>
      <c r="Y47" s="129"/>
    </row>
    <row r="48" spans="5:25" ht="15" customHeight="1">
      <c r="E48" s="13"/>
      <c r="F48" s="78" t="s">
        <v>13</v>
      </c>
      <c r="G48" s="139"/>
      <c r="H48" s="158"/>
      <c r="I48" s="159"/>
      <c r="J48" s="159"/>
      <c r="K48" s="160"/>
      <c r="L48" s="158"/>
      <c r="M48" s="159"/>
      <c r="N48" s="159"/>
      <c r="O48" s="160"/>
      <c r="P48" s="158"/>
      <c r="Q48" s="159"/>
      <c r="R48" s="159"/>
      <c r="S48" s="160"/>
      <c r="T48" s="139"/>
      <c r="U48" s="101"/>
      <c r="V48" s="102"/>
      <c r="W48" s="132"/>
      <c r="X48" s="97"/>
      <c r="Y48" s="98"/>
    </row>
    <row r="49" spans="5:25" ht="15" customHeight="1">
      <c r="E49" s="13"/>
      <c r="F49" s="67"/>
      <c r="G49" s="264" t="s">
        <v>363</v>
      </c>
      <c r="H49" s="135"/>
      <c r="I49" s="136"/>
      <c r="J49" s="136"/>
      <c r="K49" s="70"/>
      <c r="L49" s="135"/>
      <c r="M49" s="136"/>
      <c r="N49" s="136"/>
      <c r="O49" s="70"/>
      <c r="P49" s="135"/>
      <c r="Q49" s="136"/>
      <c r="R49" s="136"/>
      <c r="S49" s="70"/>
      <c r="T49" s="137" t="s">
        <v>28</v>
      </c>
      <c r="U49" s="133"/>
      <c r="V49" s="134"/>
      <c r="W49" s="130"/>
      <c r="X49" s="114"/>
      <c r="Y49" s="115"/>
    </row>
    <row r="50" spans="5:25" ht="15" customHeight="1">
      <c r="E50" s="13"/>
      <c r="F50" s="39" t="s">
        <v>14</v>
      </c>
      <c r="G50" s="138"/>
      <c r="H50" s="95"/>
      <c r="I50" s="96"/>
      <c r="J50" s="96"/>
      <c r="K50" s="71"/>
      <c r="L50" s="95"/>
      <c r="M50" s="96"/>
      <c r="N50" s="96"/>
      <c r="O50" s="71"/>
      <c r="P50" s="95"/>
      <c r="Q50" s="96"/>
      <c r="R50" s="96"/>
      <c r="S50" s="71"/>
      <c r="T50" s="138"/>
      <c r="U50" s="99"/>
      <c r="V50" s="100"/>
      <c r="W50" s="131"/>
      <c r="X50" s="128"/>
      <c r="Y50" s="129"/>
    </row>
    <row r="51" spans="5:25" ht="15" customHeight="1">
      <c r="E51" s="13"/>
      <c r="F51" s="10"/>
      <c r="G51" s="138"/>
      <c r="H51" s="95"/>
      <c r="I51" s="96"/>
      <c r="J51" s="96"/>
      <c r="K51" s="71"/>
      <c r="L51" s="95"/>
      <c r="M51" s="96"/>
      <c r="N51" s="96"/>
      <c r="O51" s="71"/>
      <c r="P51" s="95"/>
      <c r="Q51" s="96"/>
      <c r="R51" s="96"/>
      <c r="S51" s="71"/>
      <c r="T51" s="139"/>
      <c r="U51" s="101"/>
      <c r="V51" s="102"/>
      <c r="W51" s="132"/>
      <c r="X51" s="97"/>
      <c r="Y51" s="98"/>
    </row>
    <row r="52" spans="5:25" ht="15" customHeight="1">
      <c r="E52" s="13"/>
      <c r="F52" s="79" t="s">
        <v>341</v>
      </c>
      <c r="G52" s="138"/>
      <c r="H52" s="95"/>
      <c r="I52" s="96"/>
      <c r="J52" s="96"/>
      <c r="K52" s="71"/>
      <c r="L52" s="95"/>
      <c r="M52" s="96"/>
      <c r="N52" s="96"/>
      <c r="O52" s="71"/>
      <c r="P52" s="95"/>
      <c r="Q52" s="96"/>
      <c r="R52" s="96"/>
      <c r="S52" s="71"/>
      <c r="T52" s="137" t="s">
        <v>29</v>
      </c>
      <c r="U52" s="105">
        <f>IF(U46+W46+U49+W49=0,"",U46+W46+U49+W49)</f>
      </c>
      <c r="V52" s="106"/>
      <c r="W52" s="107"/>
      <c r="X52" s="114"/>
      <c r="Y52" s="115"/>
    </row>
    <row r="53" spans="5:25" ht="15" customHeight="1">
      <c r="E53" s="13"/>
      <c r="F53" s="10">
        <f>IF(OR($I$34="",F47="",F49=""),"",TEXT(WEEKDAY(DATE(1988+$I$34,F47,F49)),"aaa"))</f>
      </c>
      <c r="G53" s="138"/>
      <c r="H53" s="95"/>
      <c r="I53" s="96"/>
      <c r="J53" s="96"/>
      <c r="K53" s="71"/>
      <c r="L53" s="95"/>
      <c r="M53" s="96"/>
      <c r="N53" s="96"/>
      <c r="O53" s="71"/>
      <c r="P53" s="95"/>
      <c r="Q53" s="96"/>
      <c r="R53" s="96"/>
      <c r="S53" s="71"/>
      <c r="T53" s="138"/>
      <c r="U53" s="108"/>
      <c r="V53" s="109"/>
      <c r="W53" s="110"/>
      <c r="X53" s="128"/>
      <c r="Y53" s="129"/>
    </row>
    <row r="54" spans="5:25" ht="15" customHeight="1" thickBot="1">
      <c r="E54" s="13"/>
      <c r="F54" s="80" t="s">
        <v>342</v>
      </c>
      <c r="G54" s="151"/>
      <c r="H54" s="141"/>
      <c r="I54" s="142"/>
      <c r="J54" s="142"/>
      <c r="K54" s="72"/>
      <c r="L54" s="141"/>
      <c r="M54" s="142"/>
      <c r="N54" s="142"/>
      <c r="O54" s="72"/>
      <c r="P54" s="141"/>
      <c r="Q54" s="142"/>
      <c r="R54" s="142"/>
      <c r="S54" s="72"/>
      <c r="T54" s="151"/>
      <c r="U54" s="152"/>
      <c r="V54" s="153"/>
      <c r="W54" s="154"/>
      <c r="X54" s="143"/>
      <c r="Y54" s="144"/>
    </row>
    <row r="55" spans="5:25" ht="15" customHeight="1" thickTop="1">
      <c r="E55" s="13"/>
      <c r="F55" s="20"/>
      <c r="G55" s="137" t="s">
        <v>9</v>
      </c>
      <c r="H55" s="155"/>
      <c r="I55" s="156"/>
      <c r="J55" s="156"/>
      <c r="K55" s="157"/>
      <c r="L55" s="155"/>
      <c r="M55" s="156"/>
      <c r="N55" s="156"/>
      <c r="O55" s="157"/>
      <c r="P55" s="155"/>
      <c r="Q55" s="156"/>
      <c r="R55" s="156"/>
      <c r="S55" s="157"/>
      <c r="T55" s="138" t="s">
        <v>27</v>
      </c>
      <c r="U55" s="99"/>
      <c r="V55" s="100"/>
      <c r="W55" s="131"/>
      <c r="X55" s="128"/>
      <c r="Y55" s="129"/>
    </row>
    <row r="56" spans="5:25" ht="15" customHeight="1">
      <c r="E56" s="13"/>
      <c r="F56" s="67"/>
      <c r="G56" s="138"/>
      <c r="H56" s="155"/>
      <c r="I56" s="156"/>
      <c r="J56" s="156"/>
      <c r="K56" s="157"/>
      <c r="L56" s="155"/>
      <c r="M56" s="156"/>
      <c r="N56" s="156"/>
      <c r="O56" s="157"/>
      <c r="P56" s="155"/>
      <c r="Q56" s="156"/>
      <c r="R56" s="156"/>
      <c r="S56" s="157"/>
      <c r="T56" s="138"/>
      <c r="U56" s="99"/>
      <c r="V56" s="100"/>
      <c r="W56" s="131"/>
      <c r="X56" s="128"/>
      <c r="Y56" s="129"/>
    </row>
    <row r="57" spans="5:25" ht="15" customHeight="1">
      <c r="E57" s="13"/>
      <c r="F57" s="78" t="s">
        <v>13</v>
      </c>
      <c r="G57" s="139"/>
      <c r="H57" s="158"/>
      <c r="I57" s="159"/>
      <c r="J57" s="159"/>
      <c r="K57" s="160"/>
      <c r="L57" s="158"/>
      <c r="M57" s="159"/>
      <c r="N57" s="159"/>
      <c r="O57" s="160"/>
      <c r="P57" s="158"/>
      <c r="Q57" s="159"/>
      <c r="R57" s="159"/>
      <c r="S57" s="160"/>
      <c r="T57" s="139"/>
      <c r="U57" s="101"/>
      <c r="V57" s="102"/>
      <c r="W57" s="132"/>
      <c r="X57" s="97"/>
      <c r="Y57" s="98"/>
    </row>
    <row r="58" spans="5:25" ht="15" customHeight="1">
      <c r="E58" s="13"/>
      <c r="F58" s="67"/>
      <c r="G58" s="264" t="s">
        <v>363</v>
      </c>
      <c r="H58" s="135"/>
      <c r="I58" s="136"/>
      <c r="J58" s="136"/>
      <c r="K58" s="70"/>
      <c r="L58" s="135"/>
      <c r="M58" s="136"/>
      <c r="N58" s="136"/>
      <c r="O58" s="70"/>
      <c r="P58" s="135"/>
      <c r="Q58" s="136"/>
      <c r="R58" s="136"/>
      <c r="S58" s="70"/>
      <c r="T58" s="137" t="s">
        <v>28</v>
      </c>
      <c r="U58" s="133"/>
      <c r="V58" s="134"/>
      <c r="W58" s="130"/>
      <c r="X58" s="114"/>
      <c r="Y58" s="115"/>
    </row>
    <row r="59" spans="5:25" ht="15" customHeight="1">
      <c r="E59" s="13"/>
      <c r="F59" s="39" t="s">
        <v>14</v>
      </c>
      <c r="G59" s="138"/>
      <c r="H59" s="95"/>
      <c r="I59" s="96"/>
      <c r="J59" s="96"/>
      <c r="K59" s="71"/>
      <c r="L59" s="95"/>
      <c r="M59" s="96"/>
      <c r="N59" s="96"/>
      <c r="O59" s="71"/>
      <c r="P59" s="95"/>
      <c r="Q59" s="96"/>
      <c r="R59" s="96"/>
      <c r="S59" s="71"/>
      <c r="T59" s="138"/>
      <c r="U59" s="99"/>
      <c r="V59" s="100"/>
      <c r="W59" s="131"/>
      <c r="X59" s="128"/>
      <c r="Y59" s="129"/>
    </row>
    <row r="60" spans="5:25" ht="15" customHeight="1">
      <c r="E60" s="13"/>
      <c r="F60" s="10"/>
      <c r="G60" s="138"/>
      <c r="H60" s="95"/>
      <c r="I60" s="96"/>
      <c r="J60" s="96"/>
      <c r="K60" s="71"/>
      <c r="L60" s="95"/>
      <c r="M60" s="96"/>
      <c r="N60" s="96"/>
      <c r="O60" s="71"/>
      <c r="P60" s="95"/>
      <c r="Q60" s="96"/>
      <c r="R60" s="96"/>
      <c r="S60" s="71"/>
      <c r="T60" s="139"/>
      <c r="U60" s="101"/>
      <c r="V60" s="102"/>
      <c r="W60" s="132"/>
      <c r="X60" s="97"/>
      <c r="Y60" s="98"/>
    </row>
    <row r="61" spans="5:25" ht="15" customHeight="1">
      <c r="E61" s="13"/>
      <c r="F61" s="79" t="s">
        <v>343</v>
      </c>
      <c r="G61" s="138"/>
      <c r="H61" s="95"/>
      <c r="I61" s="96"/>
      <c r="J61" s="96"/>
      <c r="K61" s="71"/>
      <c r="L61" s="95"/>
      <c r="M61" s="96"/>
      <c r="N61" s="96"/>
      <c r="O61" s="71"/>
      <c r="P61" s="95"/>
      <c r="Q61" s="96"/>
      <c r="R61" s="96"/>
      <c r="S61" s="71"/>
      <c r="T61" s="137" t="s">
        <v>29</v>
      </c>
      <c r="U61" s="105">
        <f>IF(U55+W55+U58+W58=0,"",U55+W55+U58+W58)</f>
      </c>
      <c r="V61" s="106"/>
      <c r="W61" s="107"/>
      <c r="X61" s="114"/>
      <c r="Y61" s="115"/>
    </row>
    <row r="62" spans="5:25" ht="15" customHeight="1">
      <c r="E62" s="13"/>
      <c r="F62" s="10">
        <f>IF(OR($I$34="",F56="",F58=""),"",TEXT(WEEKDAY(DATE(1988+$I$34,F56,F58)),"aaa"))</f>
      </c>
      <c r="G62" s="138"/>
      <c r="H62" s="95"/>
      <c r="I62" s="96"/>
      <c r="J62" s="96"/>
      <c r="K62" s="71"/>
      <c r="L62" s="95"/>
      <c r="M62" s="96"/>
      <c r="N62" s="96"/>
      <c r="O62" s="71"/>
      <c r="P62" s="95"/>
      <c r="Q62" s="96"/>
      <c r="R62" s="96"/>
      <c r="S62" s="71"/>
      <c r="T62" s="138"/>
      <c r="U62" s="108"/>
      <c r="V62" s="109"/>
      <c r="W62" s="110"/>
      <c r="X62" s="128"/>
      <c r="Y62" s="129"/>
    </row>
    <row r="63" spans="5:25" ht="15" customHeight="1" thickBot="1">
      <c r="E63" s="13"/>
      <c r="F63" s="80" t="s">
        <v>344</v>
      </c>
      <c r="G63" s="151"/>
      <c r="H63" s="141"/>
      <c r="I63" s="142"/>
      <c r="J63" s="142"/>
      <c r="K63" s="72"/>
      <c r="L63" s="141"/>
      <c r="M63" s="142"/>
      <c r="N63" s="142"/>
      <c r="O63" s="72"/>
      <c r="P63" s="141"/>
      <c r="Q63" s="142"/>
      <c r="R63" s="142"/>
      <c r="S63" s="72"/>
      <c r="T63" s="151"/>
      <c r="U63" s="152"/>
      <c r="V63" s="153"/>
      <c r="W63" s="154"/>
      <c r="X63" s="143"/>
      <c r="Y63" s="144"/>
    </row>
    <row r="64" spans="5:25" ht="15" customHeight="1" thickTop="1">
      <c r="E64" s="13"/>
      <c r="F64" s="20"/>
      <c r="G64" s="137" t="s">
        <v>9</v>
      </c>
      <c r="H64" s="155"/>
      <c r="I64" s="156"/>
      <c r="J64" s="156"/>
      <c r="K64" s="157"/>
      <c r="L64" s="155"/>
      <c r="M64" s="156"/>
      <c r="N64" s="156"/>
      <c r="O64" s="157"/>
      <c r="P64" s="155"/>
      <c r="Q64" s="156"/>
      <c r="R64" s="156"/>
      <c r="S64" s="157"/>
      <c r="T64" s="138" t="s">
        <v>27</v>
      </c>
      <c r="U64" s="99"/>
      <c r="V64" s="100"/>
      <c r="W64" s="131"/>
      <c r="X64" s="128"/>
      <c r="Y64" s="129"/>
    </row>
    <row r="65" spans="5:25" ht="15" customHeight="1">
      <c r="E65" s="13"/>
      <c r="F65" s="67"/>
      <c r="G65" s="138"/>
      <c r="H65" s="155"/>
      <c r="I65" s="156"/>
      <c r="J65" s="156"/>
      <c r="K65" s="157"/>
      <c r="L65" s="155"/>
      <c r="M65" s="156"/>
      <c r="N65" s="156"/>
      <c r="O65" s="157"/>
      <c r="P65" s="155"/>
      <c r="Q65" s="156"/>
      <c r="R65" s="156"/>
      <c r="S65" s="157"/>
      <c r="T65" s="138"/>
      <c r="U65" s="99"/>
      <c r="V65" s="100"/>
      <c r="W65" s="131"/>
      <c r="X65" s="128"/>
      <c r="Y65" s="129"/>
    </row>
    <row r="66" spans="5:25" ht="15" customHeight="1">
      <c r="E66" s="13"/>
      <c r="F66" s="78" t="s">
        <v>13</v>
      </c>
      <c r="G66" s="139"/>
      <c r="H66" s="158"/>
      <c r="I66" s="159"/>
      <c r="J66" s="159"/>
      <c r="K66" s="160"/>
      <c r="L66" s="158"/>
      <c r="M66" s="159"/>
      <c r="N66" s="159"/>
      <c r="O66" s="160"/>
      <c r="P66" s="158"/>
      <c r="Q66" s="159"/>
      <c r="R66" s="159"/>
      <c r="S66" s="160"/>
      <c r="T66" s="139"/>
      <c r="U66" s="101"/>
      <c r="V66" s="102"/>
      <c r="W66" s="132"/>
      <c r="X66" s="97"/>
      <c r="Y66" s="98"/>
    </row>
    <row r="67" spans="5:25" ht="15" customHeight="1">
      <c r="E67" s="13"/>
      <c r="F67" s="67"/>
      <c r="G67" s="264" t="s">
        <v>363</v>
      </c>
      <c r="H67" s="135"/>
      <c r="I67" s="136"/>
      <c r="J67" s="136"/>
      <c r="K67" s="70"/>
      <c r="L67" s="135"/>
      <c r="M67" s="136"/>
      <c r="N67" s="136"/>
      <c r="O67" s="70"/>
      <c r="P67" s="135"/>
      <c r="Q67" s="136"/>
      <c r="R67" s="136"/>
      <c r="S67" s="70"/>
      <c r="T67" s="137" t="s">
        <v>28</v>
      </c>
      <c r="U67" s="133"/>
      <c r="V67" s="134"/>
      <c r="W67" s="130"/>
      <c r="X67" s="114"/>
      <c r="Y67" s="115"/>
    </row>
    <row r="68" spans="5:25" ht="15" customHeight="1">
      <c r="E68" s="13"/>
      <c r="F68" s="39" t="s">
        <v>14</v>
      </c>
      <c r="G68" s="138"/>
      <c r="H68" s="95"/>
      <c r="I68" s="96"/>
      <c r="J68" s="96"/>
      <c r="K68" s="71"/>
      <c r="L68" s="95"/>
      <c r="M68" s="96"/>
      <c r="N68" s="96"/>
      <c r="O68" s="71"/>
      <c r="P68" s="95"/>
      <c r="Q68" s="96"/>
      <c r="R68" s="96"/>
      <c r="S68" s="71"/>
      <c r="T68" s="138"/>
      <c r="U68" s="99"/>
      <c r="V68" s="100"/>
      <c r="W68" s="131"/>
      <c r="X68" s="128"/>
      <c r="Y68" s="129"/>
    </row>
    <row r="69" spans="5:25" ht="15" customHeight="1">
      <c r="E69" s="13"/>
      <c r="F69" s="10"/>
      <c r="G69" s="138"/>
      <c r="H69" s="95"/>
      <c r="I69" s="96"/>
      <c r="J69" s="96"/>
      <c r="K69" s="71"/>
      <c r="L69" s="95"/>
      <c r="M69" s="96"/>
      <c r="N69" s="96"/>
      <c r="O69" s="71"/>
      <c r="P69" s="95"/>
      <c r="Q69" s="96"/>
      <c r="R69" s="96"/>
      <c r="S69" s="71"/>
      <c r="T69" s="139"/>
      <c r="U69" s="101"/>
      <c r="V69" s="102"/>
      <c r="W69" s="132"/>
      <c r="X69" s="97"/>
      <c r="Y69" s="98"/>
    </row>
    <row r="70" spans="5:25" ht="15" customHeight="1">
      <c r="E70" s="13"/>
      <c r="F70" s="79" t="s">
        <v>341</v>
      </c>
      <c r="G70" s="138"/>
      <c r="H70" s="95"/>
      <c r="I70" s="96"/>
      <c r="J70" s="96"/>
      <c r="K70" s="71"/>
      <c r="L70" s="95"/>
      <c r="M70" s="96"/>
      <c r="N70" s="96"/>
      <c r="O70" s="71"/>
      <c r="P70" s="95"/>
      <c r="Q70" s="96"/>
      <c r="R70" s="96"/>
      <c r="S70" s="71"/>
      <c r="T70" s="137" t="s">
        <v>29</v>
      </c>
      <c r="U70" s="105">
        <f>IF(U64+W64+U67+W67=0,"",U64+W64+U67+W67)</f>
      </c>
      <c r="V70" s="106"/>
      <c r="W70" s="107"/>
      <c r="X70" s="114"/>
      <c r="Y70" s="115"/>
    </row>
    <row r="71" spans="5:25" ht="15" customHeight="1">
      <c r="E71" s="13"/>
      <c r="F71" s="10">
        <f>IF(OR($I$34="",F65="",F67=""),"",TEXT(WEEKDAY(DATE(1988+$I$34,F65,F67)),"aaa"))</f>
      </c>
      <c r="G71" s="138"/>
      <c r="H71" s="95"/>
      <c r="I71" s="96"/>
      <c r="J71" s="96"/>
      <c r="K71" s="71"/>
      <c r="L71" s="95"/>
      <c r="M71" s="96"/>
      <c r="N71" s="96"/>
      <c r="O71" s="71"/>
      <c r="P71" s="95"/>
      <c r="Q71" s="96"/>
      <c r="R71" s="96"/>
      <c r="S71" s="71"/>
      <c r="T71" s="138"/>
      <c r="U71" s="108"/>
      <c r="V71" s="109"/>
      <c r="W71" s="110"/>
      <c r="X71" s="128"/>
      <c r="Y71" s="129"/>
    </row>
    <row r="72" spans="5:25" ht="15" customHeight="1" thickBot="1">
      <c r="E72" s="13"/>
      <c r="F72" s="81" t="s">
        <v>342</v>
      </c>
      <c r="G72" s="138"/>
      <c r="H72" s="95"/>
      <c r="I72" s="103"/>
      <c r="J72" s="103"/>
      <c r="K72" s="73"/>
      <c r="L72" s="104"/>
      <c r="M72" s="103"/>
      <c r="N72" s="103"/>
      <c r="O72" s="73"/>
      <c r="P72" s="104"/>
      <c r="Q72" s="103"/>
      <c r="R72" s="103"/>
      <c r="S72" s="73"/>
      <c r="T72" s="140"/>
      <c r="U72" s="111"/>
      <c r="V72" s="112"/>
      <c r="W72" s="113"/>
      <c r="X72" s="97"/>
      <c r="Y72" s="98"/>
    </row>
    <row r="73" spans="1:31" ht="7.5" customHeight="1">
      <c r="A73" s="7"/>
      <c r="B73" s="7"/>
      <c r="C73" s="7"/>
      <c r="D73" s="7"/>
      <c r="F73" s="265" t="s">
        <v>395</v>
      </c>
      <c r="G73" s="265"/>
      <c r="H73" s="265"/>
      <c r="I73" s="265"/>
      <c r="J73" s="265"/>
      <c r="K73" s="265"/>
      <c r="L73" s="265"/>
      <c r="M73" s="265"/>
      <c r="T73" s="5"/>
      <c r="U73" s="5"/>
      <c r="W73" s="75"/>
      <c r="AA73" s="7"/>
      <c r="AB73" s="7"/>
      <c r="AC73" s="7"/>
      <c r="AD73" s="7"/>
      <c r="AE73" s="7"/>
    </row>
    <row r="74" spans="6:25" ht="45" customHeight="1">
      <c r="F74" s="266"/>
      <c r="G74" s="266"/>
      <c r="H74" s="266"/>
      <c r="I74" s="266"/>
      <c r="J74" s="266"/>
      <c r="K74" s="266"/>
      <c r="L74" s="266"/>
      <c r="M74" s="266"/>
      <c r="N74" s="42" t="s">
        <v>21</v>
      </c>
      <c r="O74" s="116"/>
      <c r="P74" s="117"/>
      <c r="Q74" s="42" t="s">
        <v>20</v>
      </c>
      <c r="R74" s="116"/>
      <c r="S74" s="117"/>
      <c r="T74" s="43" t="s">
        <v>19</v>
      </c>
      <c r="U74" s="116"/>
      <c r="V74" s="117"/>
      <c r="W74" s="77"/>
      <c r="X74" s="116"/>
      <c r="Y74" s="117"/>
    </row>
    <row r="75" spans="1:30" ht="12" customHeight="1" thickBot="1">
      <c r="A75" s="59"/>
      <c r="B75" s="59"/>
      <c r="C75" s="59"/>
      <c r="D75" s="59"/>
      <c r="E75" s="7"/>
      <c r="F75" s="266"/>
      <c r="G75" s="266"/>
      <c r="H75" s="266"/>
      <c r="I75" s="266"/>
      <c r="J75" s="266"/>
      <c r="K75" s="266"/>
      <c r="L75" s="266"/>
      <c r="M75" s="266"/>
      <c r="N75" s="7"/>
      <c r="O75" s="7"/>
      <c r="P75" s="7"/>
      <c r="Q75" s="7"/>
      <c r="R75" s="7"/>
      <c r="S75" s="7"/>
      <c r="T75" s="7"/>
      <c r="U75" s="7"/>
      <c r="V75" s="7"/>
      <c r="W75" s="7"/>
      <c r="X75" s="7"/>
      <c r="Y75" s="86" t="s">
        <v>398</v>
      </c>
      <c r="Z75" s="7"/>
      <c r="AA75" s="59"/>
      <c r="AB75" s="59"/>
      <c r="AC75" s="59"/>
      <c r="AD75" s="59"/>
    </row>
    <row r="76" spans="14:16" ht="15" customHeight="1">
      <c r="N76" s="7"/>
      <c r="O76" s="7"/>
      <c r="P76" s="7"/>
    </row>
    <row r="77" spans="19:28" ht="15" customHeight="1">
      <c r="S77" s="7"/>
      <c r="T77" s="7"/>
      <c r="U77" s="7"/>
      <c r="V77" s="7"/>
      <c r="W77" s="7"/>
      <c r="X77" s="7"/>
      <c r="Y77" s="7"/>
      <c r="Z77" s="7"/>
      <c r="AA77" s="7"/>
      <c r="AB77" s="7"/>
    </row>
    <row r="78" spans="8:28" ht="18" customHeight="1" thickBot="1">
      <c r="H78" s="46" t="s">
        <v>197</v>
      </c>
      <c r="R78" s="50"/>
      <c r="S78" s="21"/>
      <c r="T78" s="21"/>
      <c r="U78" s="21"/>
      <c r="V78" s="21"/>
      <c r="W78" s="52"/>
      <c r="X78" s="53" t="s">
        <v>258</v>
      </c>
      <c r="Y78" s="74">
        <v>2</v>
      </c>
      <c r="Z78" s="50"/>
      <c r="AA78" s="50"/>
      <c r="AB78" s="50"/>
    </row>
    <row r="79" spans="18:28" ht="7.5" customHeight="1">
      <c r="R79" s="50"/>
      <c r="S79" s="21"/>
      <c r="T79" s="21"/>
      <c r="U79" s="21"/>
      <c r="V79" s="24"/>
      <c r="W79" s="24"/>
      <c r="X79" s="24"/>
      <c r="Y79" s="24"/>
      <c r="Z79" s="50"/>
      <c r="AA79" s="50"/>
      <c r="AB79" s="50"/>
    </row>
    <row r="80" spans="6:25" ht="18" customHeight="1">
      <c r="F80" s="51"/>
      <c r="G80" s="51"/>
      <c r="H80" s="51"/>
      <c r="I80" s="51"/>
      <c r="J80" s="51"/>
      <c r="K80" s="51"/>
      <c r="L80" s="51"/>
      <c r="M80" s="51" t="s">
        <v>259</v>
      </c>
      <c r="N80" s="51"/>
      <c r="O80" s="51"/>
      <c r="P80" s="51"/>
      <c r="Q80" s="51"/>
      <c r="R80" s="51"/>
      <c r="S80" s="51"/>
      <c r="T80" s="180" t="s">
        <v>358</v>
      </c>
      <c r="U80" s="181"/>
      <c r="V80" s="182">
        <f>IF($H$22="","",$H$22)</f>
      </c>
      <c r="W80" s="182"/>
      <c r="X80" s="182"/>
      <c r="Y80" s="183"/>
    </row>
    <row r="81" spans="20:25" ht="9" customHeight="1">
      <c r="T81" s="23"/>
      <c r="U81" s="23"/>
      <c r="V81" s="23"/>
      <c r="W81" s="23"/>
      <c r="X81" s="23"/>
      <c r="Y81" s="23"/>
    </row>
    <row r="82" spans="19:25" ht="15" customHeight="1">
      <c r="S82" s="5"/>
      <c r="T82" s="184" t="s">
        <v>359</v>
      </c>
      <c r="U82" s="184"/>
      <c r="V82" s="184"/>
      <c r="W82" s="185">
        <f>IF($Q$28="","",$Q$28)</f>
      </c>
      <c r="X82" s="185"/>
      <c r="Y82" s="185"/>
    </row>
    <row r="83" spans="6:25" ht="27" customHeight="1">
      <c r="F83" s="186" t="s">
        <v>5</v>
      </c>
      <c r="G83" s="187"/>
      <c r="H83" s="166">
        <f>IF($H$32="","",$H$32)</f>
      </c>
      <c r="I83" s="167"/>
      <c r="J83" s="167"/>
      <c r="K83" s="167"/>
      <c r="L83" s="167"/>
      <c r="M83" s="167"/>
      <c r="N83" s="167"/>
      <c r="O83" s="167"/>
      <c r="P83" s="167"/>
      <c r="Q83" s="167"/>
      <c r="R83" s="167"/>
      <c r="S83" s="167"/>
      <c r="T83" s="167"/>
      <c r="U83" s="167"/>
      <c r="V83" s="167"/>
      <c r="W83" s="167"/>
      <c r="X83" s="167"/>
      <c r="Y83" s="168"/>
    </row>
    <row r="84" ht="15" customHeight="1" thickBot="1"/>
    <row r="85" spans="6:25" ht="15" customHeight="1">
      <c r="F85" s="47"/>
      <c r="G85" s="48"/>
      <c r="H85" s="169" t="s">
        <v>24</v>
      </c>
      <c r="I85" s="170"/>
      <c r="J85" s="170"/>
      <c r="K85" s="171"/>
      <c r="L85" s="169" t="s">
        <v>25</v>
      </c>
      <c r="M85" s="170"/>
      <c r="N85" s="170"/>
      <c r="O85" s="171"/>
      <c r="P85" s="169" t="s">
        <v>26</v>
      </c>
      <c r="Q85" s="170"/>
      <c r="R85" s="170"/>
      <c r="S85" s="171"/>
      <c r="T85" s="49"/>
      <c r="U85" s="169" t="s">
        <v>260</v>
      </c>
      <c r="V85" s="172"/>
      <c r="W85" s="173" t="s">
        <v>18</v>
      </c>
      <c r="X85" s="175" t="s">
        <v>164</v>
      </c>
      <c r="Y85" s="176"/>
    </row>
    <row r="86" spans="5:25" ht="15" customHeight="1">
      <c r="E86" s="13"/>
      <c r="F86" s="40"/>
      <c r="G86" s="40"/>
      <c r="H86" s="161" t="s">
        <v>203</v>
      </c>
      <c r="I86" s="179"/>
      <c r="J86" s="179"/>
      <c r="K86" s="178"/>
      <c r="L86" s="161" t="s">
        <v>204</v>
      </c>
      <c r="M86" s="179"/>
      <c r="N86" s="179"/>
      <c r="O86" s="178"/>
      <c r="P86" s="161" t="s">
        <v>205</v>
      </c>
      <c r="Q86" s="179"/>
      <c r="R86" s="179"/>
      <c r="S86" s="178"/>
      <c r="T86" s="41"/>
      <c r="U86" s="161" t="s">
        <v>17</v>
      </c>
      <c r="V86" s="162"/>
      <c r="W86" s="174"/>
      <c r="X86" s="177"/>
      <c r="Y86" s="178"/>
    </row>
    <row r="87" spans="5:25" ht="15" customHeight="1">
      <c r="E87" s="13"/>
      <c r="F87" s="11"/>
      <c r="G87" s="137" t="s">
        <v>9</v>
      </c>
      <c r="H87" s="163"/>
      <c r="I87" s="164"/>
      <c r="J87" s="164"/>
      <c r="K87" s="165"/>
      <c r="L87" s="163"/>
      <c r="M87" s="164"/>
      <c r="N87" s="164"/>
      <c r="O87" s="165"/>
      <c r="P87" s="163"/>
      <c r="Q87" s="164"/>
      <c r="R87" s="164"/>
      <c r="S87" s="165"/>
      <c r="T87" s="137" t="s">
        <v>27</v>
      </c>
      <c r="U87" s="133"/>
      <c r="V87" s="134"/>
      <c r="W87" s="130"/>
      <c r="X87" s="114"/>
      <c r="Y87" s="115"/>
    </row>
    <row r="88" spans="5:25" ht="15" customHeight="1">
      <c r="E88" s="13"/>
      <c r="F88" s="67"/>
      <c r="G88" s="138"/>
      <c r="H88" s="155"/>
      <c r="I88" s="156"/>
      <c r="J88" s="156"/>
      <c r="K88" s="157"/>
      <c r="L88" s="155"/>
      <c r="M88" s="156"/>
      <c r="N88" s="156"/>
      <c r="O88" s="157"/>
      <c r="P88" s="155"/>
      <c r="Q88" s="156"/>
      <c r="R88" s="156"/>
      <c r="S88" s="157"/>
      <c r="T88" s="138"/>
      <c r="U88" s="99"/>
      <c r="V88" s="100"/>
      <c r="W88" s="131"/>
      <c r="X88" s="128"/>
      <c r="Y88" s="129"/>
    </row>
    <row r="89" spans="5:25" ht="15" customHeight="1">
      <c r="E89" s="13"/>
      <c r="F89" s="76" t="s">
        <v>13</v>
      </c>
      <c r="G89" s="139"/>
      <c r="H89" s="158"/>
      <c r="I89" s="159"/>
      <c r="J89" s="159"/>
      <c r="K89" s="160"/>
      <c r="L89" s="158"/>
      <c r="M89" s="159"/>
      <c r="N89" s="159"/>
      <c r="O89" s="160"/>
      <c r="P89" s="158"/>
      <c r="Q89" s="159"/>
      <c r="R89" s="159"/>
      <c r="S89" s="160"/>
      <c r="T89" s="139"/>
      <c r="U89" s="101"/>
      <c r="V89" s="102"/>
      <c r="W89" s="132"/>
      <c r="X89" s="97"/>
      <c r="Y89" s="98"/>
    </row>
    <row r="90" spans="5:25" ht="15" customHeight="1">
      <c r="E90" s="13"/>
      <c r="F90" s="67"/>
      <c r="G90" s="264" t="s">
        <v>363</v>
      </c>
      <c r="H90" s="135"/>
      <c r="I90" s="136"/>
      <c r="J90" s="136"/>
      <c r="K90" s="70"/>
      <c r="L90" s="135"/>
      <c r="M90" s="136"/>
      <c r="N90" s="136"/>
      <c r="O90" s="70"/>
      <c r="P90" s="135"/>
      <c r="Q90" s="136"/>
      <c r="R90" s="136"/>
      <c r="S90" s="70"/>
      <c r="T90" s="137" t="s">
        <v>28</v>
      </c>
      <c r="U90" s="133"/>
      <c r="V90" s="134"/>
      <c r="W90" s="130"/>
      <c r="X90" s="114"/>
      <c r="Y90" s="115"/>
    </row>
    <row r="91" spans="5:25" ht="15" customHeight="1">
      <c r="E91" s="13"/>
      <c r="F91" s="39" t="s">
        <v>14</v>
      </c>
      <c r="G91" s="138"/>
      <c r="H91" s="95"/>
      <c r="I91" s="96"/>
      <c r="J91" s="96"/>
      <c r="K91" s="71"/>
      <c r="L91" s="95"/>
      <c r="M91" s="96"/>
      <c r="N91" s="96"/>
      <c r="O91" s="71"/>
      <c r="P91" s="95"/>
      <c r="Q91" s="96"/>
      <c r="R91" s="96"/>
      <c r="S91" s="71"/>
      <c r="T91" s="138"/>
      <c r="U91" s="99"/>
      <c r="V91" s="100"/>
      <c r="W91" s="131"/>
      <c r="X91" s="128"/>
      <c r="Y91" s="129"/>
    </row>
    <row r="92" spans="5:25" ht="15" customHeight="1">
      <c r="E92" s="13"/>
      <c r="F92" s="10"/>
      <c r="G92" s="138"/>
      <c r="H92" s="95"/>
      <c r="I92" s="96"/>
      <c r="J92" s="96"/>
      <c r="K92" s="71"/>
      <c r="L92" s="95"/>
      <c r="M92" s="96"/>
      <c r="N92" s="96"/>
      <c r="O92" s="71"/>
      <c r="P92" s="95"/>
      <c r="Q92" s="96"/>
      <c r="R92" s="96"/>
      <c r="S92" s="71"/>
      <c r="T92" s="139"/>
      <c r="U92" s="101"/>
      <c r="V92" s="102"/>
      <c r="W92" s="132"/>
      <c r="X92" s="97"/>
      <c r="Y92" s="98"/>
    </row>
    <row r="93" spans="5:25" ht="15" customHeight="1">
      <c r="E93" s="13"/>
      <c r="F93" s="79" t="s">
        <v>341</v>
      </c>
      <c r="G93" s="138"/>
      <c r="H93" s="95"/>
      <c r="I93" s="96"/>
      <c r="J93" s="96"/>
      <c r="K93" s="71"/>
      <c r="L93" s="95"/>
      <c r="M93" s="96"/>
      <c r="N93" s="96"/>
      <c r="O93" s="71"/>
      <c r="P93" s="95"/>
      <c r="Q93" s="96"/>
      <c r="R93" s="96"/>
      <c r="S93" s="71"/>
      <c r="T93" s="137" t="s">
        <v>29</v>
      </c>
      <c r="U93" s="105">
        <f>IF(U87+W87+U90+W90=0,"",U87+W87+U90+W90)</f>
      </c>
      <c r="V93" s="106"/>
      <c r="W93" s="107"/>
      <c r="X93" s="114"/>
      <c r="Y93" s="115"/>
    </row>
    <row r="94" spans="5:25" ht="15" customHeight="1">
      <c r="E94" s="13"/>
      <c r="F94" s="10">
        <f>IF(OR($I$34="",F88="",F90=""),"",TEXT(WEEKDAY(DATE(1988+$I$34,F88,F90)),"aaa"))</f>
      </c>
      <c r="G94" s="138"/>
      <c r="H94" s="95"/>
      <c r="I94" s="96"/>
      <c r="J94" s="96"/>
      <c r="K94" s="71"/>
      <c r="L94" s="95"/>
      <c r="M94" s="96"/>
      <c r="N94" s="96"/>
      <c r="O94" s="71"/>
      <c r="P94" s="95"/>
      <c r="Q94" s="96"/>
      <c r="R94" s="96"/>
      <c r="S94" s="71"/>
      <c r="T94" s="138"/>
      <c r="U94" s="108"/>
      <c r="V94" s="109"/>
      <c r="W94" s="110"/>
      <c r="X94" s="128"/>
      <c r="Y94" s="129"/>
    </row>
    <row r="95" spans="5:25" ht="15" customHeight="1" thickBot="1">
      <c r="E95" s="13"/>
      <c r="F95" s="82" t="s">
        <v>342</v>
      </c>
      <c r="G95" s="151"/>
      <c r="H95" s="141"/>
      <c r="I95" s="142"/>
      <c r="J95" s="142"/>
      <c r="K95" s="72"/>
      <c r="L95" s="141"/>
      <c r="M95" s="142"/>
      <c r="N95" s="142"/>
      <c r="O95" s="72"/>
      <c r="P95" s="141"/>
      <c r="Q95" s="142"/>
      <c r="R95" s="142"/>
      <c r="S95" s="72"/>
      <c r="T95" s="151"/>
      <c r="U95" s="152"/>
      <c r="V95" s="153"/>
      <c r="W95" s="154"/>
      <c r="X95" s="143"/>
      <c r="Y95" s="144"/>
    </row>
    <row r="96" spans="5:25" ht="15" customHeight="1" thickTop="1">
      <c r="E96" s="13"/>
      <c r="F96" s="15"/>
      <c r="G96" s="137" t="s">
        <v>9</v>
      </c>
      <c r="H96" s="155"/>
      <c r="I96" s="156"/>
      <c r="J96" s="156"/>
      <c r="K96" s="157"/>
      <c r="L96" s="155"/>
      <c r="M96" s="156"/>
      <c r="N96" s="156"/>
      <c r="O96" s="157"/>
      <c r="P96" s="155"/>
      <c r="Q96" s="156"/>
      <c r="R96" s="156"/>
      <c r="S96" s="157"/>
      <c r="T96" s="138" t="s">
        <v>27</v>
      </c>
      <c r="U96" s="99"/>
      <c r="V96" s="100"/>
      <c r="W96" s="131"/>
      <c r="X96" s="128"/>
      <c r="Y96" s="129"/>
    </row>
    <row r="97" spans="5:25" ht="15" customHeight="1">
      <c r="E97" s="13"/>
      <c r="F97" s="67"/>
      <c r="G97" s="138"/>
      <c r="H97" s="155"/>
      <c r="I97" s="156"/>
      <c r="J97" s="156"/>
      <c r="K97" s="157"/>
      <c r="L97" s="155"/>
      <c r="M97" s="156"/>
      <c r="N97" s="156"/>
      <c r="O97" s="157"/>
      <c r="P97" s="155"/>
      <c r="Q97" s="156"/>
      <c r="R97" s="156"/>
      <c r="S97" s="157"/>
      <c r="T97" s="138"/>
      <c r="U97" s="99"/>
      <c r="V97" s="100"/>
      <c r="W97" s="131"/>
      <c r="X97" s="128"/>
      <c r="Y97" s="129"/>
    </row>
    <row r="98" spans="5:25" ht="15" customHeight="1">
      <c r="E98" s="13"/>
      <c r="F98" s="76" t="s">
        <v>13</v>
      </c>
      <c r="G98" s="139"/>
      <c r="H98" s="158"/>
      <c r="I98" s="159"/>
      <c r="J98" s="159"/>
      <c r="K98" s="160"/>
      <c r="L98" s="158"/>
      <c r="M98" s="159"/>
      <c r="N98" s="159"/>
      <c r="O98" s="160"/>
      <c r="P98" s="158"/>
      <c r="Q98" s="159"/>
      <c r="R98" s="159"/>
      <c r="S98" s="160"/>
      <c r="T98" s="139"/>
      <c r="U98" s="101"/>
      <c r="V98" s="102"/>
      <c r="W98" s="132"/>
      <c r="X98" s="97"/>
      <c r="Y98" s="98"/>
    </row>
    <row r="99" spans="5:25" ht="15" customHeight="1">
      <c r="E99" s="13"/>
      <c r="F99" s="67"/>
      <c r="G99" s="264" t="s">
        <v>363</v>
      </c>
      <c r="H99" s="135"/>
      <c r="I99" s="136"/>
      <c r="J99" s="136"/>
      <c r="K99" s="70"/>
      <c r="L99" s="135"/>
      <c r="M99" s="136"/>
      <c r="N99" s="136"/>
      <c r="O99" s="70"/>
      <c r="P99" s="135"/>
      <c r="Q99" s="136"/>
      <c r="R99" s="136"/>
      <c r="S99" s="70"/>
      <c r="T99" s="137" t="s">
        <v>28</v>
      </c>
      <c r="U99" s="133"/>
      <c r="V99" s="134"/>
      <c r="W99" s="130"/>
      <c r="X99" s="114"/>
      <c r="Y99" s="115"/>
    </row>
    <row r="100" spans="5:25" ht="15" customHeight="1">
      <c r="E100" s="13"/>
      <c r="F100" s="39" t="s">
        <v>14</v>
      </c>
      <c r="G100" s="138"/>
      <c r="H100" s="95"/>
      <c r="I100" s="96"/>
      <c r="J100" s="96"/>
      <c r="K100" s="71"/>
      <c r="L100" s="95"/>
      <c r="M100" s="96"/>
      <c r="N100" s="96"/>
      <c r="O100" s="71"/>
      <c r="P100" s="95"/>
      <c r="Q100" s="96"/>
      <c r="R100" s="96"/>
      <c r="S100" s="71"/>
      <c r="T100" s="138"/>
      <c r="U100" s="99"/>
      <c r="V100" s="100"/>
      <c r="W100" s="131"/>
      <c r="X100" s="128"/>
      <c r="Y100" s="129"/>
    </row>
    <row r="101" spans="5:25" ht="15" customHeight="1">
      <c r="E101" s="13"/>
      <c r="F101" s="10"/>
      <c r="G101" s="138"/>
      <c r="H101" s="95"/>
      <c r="I101" s="96"/>
      <c r="J101" s="96"/>
      <c r="K101" s="71"/>
      <c r="L101" s="95"/>
      <c r="M101" s="96"/>
      <c r="N101" s="96"/>
      <c r="O101" s="71"/>
      <c r="P101" s="95"/>
      <c r="Q101" s="96"/>
      <c r="R101" s="96"/>
      <c r="S101" s="71"/>
      <c r="T101" s="139"/>
      <c r="U101" s="101"/>
      <c r="V101" s="102"/>
      <c r="W101" s="132"/>
      <c r="X101" s="97"/>
      <c r="Y101" s="98"/>
    </row>
    <row r="102" spans="5:25" ht="15" customHeight="1">
      <c r="E102" s="13"/>
      <c r="F102" s="79" t="s">
        <v>341</v>
      </c>
      <c r="G102" s="138"/>
      <c r="H102" s="95"/>
      <c r="I102" s="96"/>
      <c r="J102" s="96"/>
      <c r="K102" s="71"/>
      <c r="L102" s="95"/>
      <c r="M102" s="96"/>
      <c r="N102" s="96"/>
      <c r="O102" s="71"/>
      <c r="P102" s="95"/>
      <c r="Q102" s="96"/>
      <c r="R102" s="96"/>
      <c r="S102" s="71"/>
      <c r="T102" s="137" t="s">
        <v>29</v>
      </c>
      <c r="U102" s="105">
        <f>IF(U96+W96+U99+W99=0,"",U96+W96+U99+W99)</f>
      </c>
      <c r="V102" s="106"/>
      <c r="W102" s="107"/>
      <c r="X102" s="114"/>
      <c r="Y102" s="115"/>
    </row>
    <row r="103" spans="5:25" ht="15" customHeight="1">
      <c r="E103" s="13"/>
      <c r="F103" s="10">
        <f>IF(OR($I$34="",F97="",F99=""),"",TEXT(WEEKDAY(DATE(1988+$I$34,F97,F99)),"aaa"))</f>
      </c>
      <c r="G103" s="138"/>
      <c r="H103" s="95"/>
      <c r="I103" s="96"/>
      <c r="J103" s="96"/>
      <c r="K103" s="71"/>
      <c r="L103" s="95"/>
      <c r="M103" s="96"/>
      <c r="N103" s="96"/>
      <c r="O103" s="71"/>
      <c r="P103" s="95"/>
      <c r="Q103" s="96"/>
      <c r="R103" s="96"/>
      <c r="S103" s="71"/>
      <c r="T103" s="138"/>
      <c r="U103" s="108"/>
      <c r="V103" s="109"/>
      <c r="W103" s="110"/>
      <c r="X103" s="128"/>
      <c r="Y103" s="129"/>
    </row>
    <row r="104" spans="5:25" ht="15" customHeight="1" thickBot="1">
      <c r="E104" s="13"/>
      <c r="F104" s="82" t="s">
        <v>342</v>
      </c>
      <c r="G104" s="151"/>
      <c r="H104" s="141"/>
      <c r="I104" s="142"/>
      <c r="J104" s="142"/>
      <c r="K104" s="72"/>
      <c r="L104" s="141"/>
      <c r="M104" s="142"/>
      <c r="N104" s="142"/>
      <c r="O104" s="72"/>
      <c r="P104" s="141"/>
      <c r="Q104" s="142"/>
      <c r="R104" s="142"/>
      <c r="S104" s="72"/>
      <c r="T104" s="151"/>
      <c r="U104" s="152"/>
      <c r="V104" s="153"/>
      <c r="W104" s="154"/>
      <c r="X104" s="143"/>
      <c r="Y104" s="144"/>
    </row>
    <row r="105" spans="5:25" ht="15" customHeight="1" thickTop="1">
      <c r="E105" s="13"/>
      <c r="F105" s="15"/>
      <c r="G105" s="137" t="s">
        <v>9</v>
      </c>
      <c r="H105" s="145"/>
      <c r="I105" s="146"/>
      <c r="J105" s="146"/>
      <c r="K105" s="147"/>
      <c r="L105" s="145"/>
      <c r="M105" s="146"/>
      <c r="N105" s="146"/>
      <c r="O105" s="147"/>
      <c r="P105" s="145"/>
      <c r="Q105" s="146"/>
      <c r="R105" s="146"/>
      <c r="S105" s="147"/>
      <c r="T105" s="138" t="s">
        <v>27</v>
      </c>
      <c r="U105" s="99"/>
      <c r="V105" s="100"/>
      <c r="W105" s="131"/>
      <c r="X105" s="128"/>
      <c r="Y105" s="129"/>
    </row>
    <row r="106" spans="5:25" ht="15" customHeight="1">
      <c r="E106" s="13"/>
      <c r="F106" s="67"/>
      <c r="G106" s="138"/>
      <c r="H106" s="145"/>
      <c r="I106" s="146"/>
      <c r="J106" s="146"/>
      <c r="K106" s="147"/>
      <c r="L106" s="145"/>
      <c r="M106" s="146"/>
      <c r="N106" s="146"/>
      <c r="O106" s="147"/>
      <c r="P106" s="145"/>
      <c r="Q106" s="146"/>
      <c r="R106" s="146"/>
      <c r="S106" s="147"/>
      <c r="T106" s="138"/>
      <c r="U106" s="99"/>
      <c r="V106" s="100"/>
      <c r="W106" s="131"/>
      <c r="X106" s="128"/>
      <c r="Y106" s="129"/>
    </row>
    <row r="107" spans="5:25" ht="15" customHeight="1">
      <c r="E107" s="13"/>
      <c r="F107" s="76" t="s">
        <v>13</v>
      </c>
      <c r="G107" s="139"/>
      <c r="H107" s="148"/>
      <c r="I107" s="149"/>
      <c r="J107" s="149"/>
      <c r="K107" s="150"/>
      <c r="L107" s="148"/>
      <c r="M107" s="149"/>
      <c r="N107" s="149"/>
      <c r="O107" s="150"/>
      <c r="P107" s="148"/>
      <c r="Q107" s="149"/>
      <c r="R107" s="149"/>
      <c r="S107" s="150"/>
      <c r="T107" s="139"/>
      <c r="U107" s="101"/>
      <c r="V107" s="102"/>
      <c r="W107" s="132"/>
      <c r="X107" s="97"/>
      <c r="Y107" s="98"/>
    </row>
    <row r="108" spans="5:25" ht="15" customHeight="1">
      <c r="E108" s="13"/>
      <c r="F108" s="67"/>
      <c r="G108" s="264" t="s">
        <v>363</v>
      </c>
      <c r="H108" s="135"/>
      <c r="I108" s="136"/>
      <c r="J108" s="136"/>
      <c r="K108" s="70"/>
      <c r="L108" s="135"/>
      <c r="M108" s="136"/>
      <c r="N108" s="136"/>
      <c r="O108" s="70"/>
      <c r="P108" s="135"/>
      <c r="Q108" s="136"/>
      <c r="R108" s="136"/>
      <c r="S108" s="70"/>
      <c r="T108" s="137" t="s">
        <v>28</v>
      </c>
      <c r="U108" s="133"/>
      <c r="V108" s="134"/>
      <c r="W108" s="130"/>
      <c r="X108" s="114"/>
      <c r="Y108" s="115"/>
    </row>
    <row r="109" spans="5:25" ht="15" customHeight="1">
      <c r="E109" s="13"/>
      <c r="F109" s="39" t="s">
        <v>14</v>
      </c>
      <c r="G109" s="138"/>
      <c r="H109" s="95"/>
      <c r="I109" s="96"/>
      <c r="J109" s="96"/>
      <c r="K109" s="71"/>
      <c r="L109" s="95"/>
      <c r="M109" s="96"/>
      <c r="N109" s="96"/>
      <c r="O109" s="71"/>
      <c r="P109" s="95"/>
      <c r="Q109" s="96"/>
      <c r="R109" s="96"/>
      <c r="S109" s="71"/>
      <c r="T109" s="138"/>
      <c r="U109" s="99"/>
      <c r="V109" s="100"/>
      <c r="W109" s="131"/>
      <c r="X109" s="128"/>
      <c r="Y109" s="129"/>
    </row>
    <row r="110" spans="5:25" ht="15" customHeight="1">
      <c r="E110" s="13"/>
      <c r="F110" s="10"/>
      <c r="G110" s="138"/>
      <c r="H110" s="95"/>
      <c r="I110" s="96"/>
      <c r="J110" s="96"/>
      <c r="K110" s="71"/>
      <c r="L110" s="95"/>
      <c r="M110" s="96"/>
      <c r="N110" s="96"/>
      <c r="O110" s="71"/>
      <c r="P110" s="95"/>
      <c r="Q110" s="96"/>
      <c r="R110" s="96"/>
      <c r="S110" s="71"/>
      <c r="T110" s="139"/>
      <c r="U110" s="101"/>
      <c r="V110" s="102"/>
      <c r="W110" s="132"/>
      <c r="X110" s="97"/>
      <c r="Y110" s="98"/>
    </row>
    <row r="111" spans="5:25" ht="15" customHeight="1">
      <c r="E111" s="13"/>
      <c r="F111" s="79" t="s">
        <v>341</v>
      </c>
      <c r="G111" s="138"/>
      <c r="H111" s="95"/>
      <c r="I111" s="96"/>
      <c r="J111" s="96"/>
      <c r="K111" s="71"/>
      <c r="L111" s="95"/>
      <c r="M111" s="96"/>
      <c r="N111" s="96"/>
      <c r="O111" s="71"/>
      <c r="P111" s="95"/>
      <c r="Q111" s="96"/>
      <c r="R111" s="96"/>
      <c r="S111" s="71"/>
      <c r="T111" s="137" t="s">
        <v>29</v>
      </c>
      <c r="U111" s="105">
        <f>IF(U105+W105+U108+W108=0,"",U105+W105+U108+W108)</f>
      </c>
      <c r="V111" s="106"/>
      <c r="W111" s="107"/>
      <c r="X111" s="114"/>
      <c r="Y111" s="115"/>
    </row>
    <row r="112" spans="5:25" ht="15" customHeight="1">
      <c r="E112" s="13"/>
      <c r="F112" s="10">
        <f>IF(OR($I$34="",F106="",F108=""),"",TEXT(WEEKDAY(DATE(1988+$I$34,F106,F108)),"aaa"))</f>
      </c>
      <c r="G112" s="138"/>
      <c r="H112" s="95"/>
      <c r="I112" s="96"/>
      <c r="J112" s="96"/>
      <c r="K112" s="71"/>
      <c r="L112" s="95"/>
      <c r="M112" s="96"/>
      <c r="N112" s="96"/>
      <c r="O112" s="71"/>
      <c r="P112" s="95"/>
      <c r="Q112" s="96"/>
      <c r="R112" s="96"/>
      <c r="S112" s="71"/>
      <c r="T112" s="138"/>
      <c r="U112" s="108"/>
      <c r="V112" s="109"/>
      <c r="W112" s="110"/>
      <c r="X112" s="128"/>
      <c r="Y112" s="129"/>
    </row>
    <row r="113" spans="5:25" ht="15" customHeight="1" thickBot="1">
      <c r="E113" s="13"/>
      <c r="F113" s="82" t="s">
        <v>342</v>
      </c>
      <c r="G113" s="151"/>
      <c r="H113" s="141"/>
      <c r="I113" s="142"/>
      <c r="J113" s="142"/>
      <c r="K113" s="72"/>
      <c r="L113" s="141"/>
      <c r="M113" s="142"/>
      <c r="N113" s="142"/>
      <c r="O113" s="72"/>
      <c r="P113" s="141"/>
      <c r="Q113" s="142"/>
      <c r="R113" s="142"/>
      <c r="S113" s="72"/>
      <c r="T113" s="151"/>
      <c r="U113" s="152"/>
      <c r="V113" s="153"/>
      <c r="W113" s="154"/>
      <c r="X113" s="143"/>
      <c r="Y113" s="144"/>
    </row>
    <row r="114" spans="5:25" ht="15" customHeight="1" thickTop="1">
      <c r="E114" s="13"/>
      <c r="F114" s="15"/>
      <c r="G114" s="137" t="s">
        <v>9</v>
      </c>
      <c r="H114" s="145"/>
      <c r="I114" s="146"/>
      <c r="J114" s="146"/>
      <c r="K114" s="147"/>
      <c r="L114" s="145"/>
      <c r="M114" s="146"/>
      <c r="N114" s="146"/>
      <c r="O114" s="147"/>
      <c r="P114" s="145"/>
      <c r="Q114" s="146"/>
      <c r="R114" s="146"/>
      <c r="S114" s="147"/>
      <c r="T114" s="138" t="s">
        <v>27</v>
      </c>
      <c r="U114" s="99"/>
      <c r="V114" s="100"/>
      <c r="W114" s="131"/>
      <c r="X114" s="128"/>
      <c r="Y114" s="129"/>
    </row>
    <row r="115" spans="5:25" ht="15" customHeight="1">
      <c r="E115" s="13"/>
      <c r="F115" s="67"/>
      <c r="G115" s="138"/>
      <c r="H115" s="145"/>
      <c r="I115" s="146"/>
      <c r="J115" s="146"/>
      <c r="K115" s="147"/>
      <c r="L115" s="145"/>
      <c r="M115" s="146"/>
      <c r="N115" s="146"/>
      <c r="O115" s="147"/>
      <c r="P115" s="145"/>
      <c r="Q115" s="146"/>
      <c r="R115" s="146"/>
      <c r="S115" s="147"/>
      <c r="T115" s="138"/>
      <c r="U115" s="99"/>
      <c r="V115" s="100"/>
      <c r="W115" s="131"/>
      <c r="X115" s="128"/>
      <c r="Y115" s="129"/>
    </row>
    <row r="116" spans="5:25" ht="15" customHeight="1">
      <c r="E116" s="13"/>
      <c r="F116" s="76" t="s">
        <v>13</v>
      </c>
      <c r="G116" s="139"/>
      <c r="H116" s="148"/>
      <c r="I116" s="149"/>
      <c r="J116" s="149"/>
      <c r="K116" s="150"/>
      <c r="L116" s="148"/>
      <c r="M116" s="149"/>
      <c r="N116" s="149"/>
      <c r="O116" s="150"/>
      <c r="P116" s="148"/>
      <c r="Q116" s="149"/>
      <c r="R116" s="149"/>
      <c r="S116" s="150"/>
      <c r="T116" s="139"/>
      <c r="U116" s="101"/>
      <c r="V116" s="102"/>
      <c r="W116" s="132"/>
      <c r="X116" s="97"/>
      <c r="Y116" s="98"/>
    </row>
    <row r="117" spans="5:25" ht="15" customHeight="1">
      <c r="E117" s="13"/>
      <c r="F117" s="67"/>
      <c r="G117" s="264" t="s">
        <v>363</v>
      </c>
      <c r="H117" s="135"/>
      <c r="I117" s="136"/>
      <c r="J117" s="136"/>
      <c r="K117" s="70"/>
      <c r="L117" s="135"/>
      <c r="M117" s="136"/>
      <c r="N117" s="136"/>
      <c r="O117" s="70"/>
      <c r="P117" s="135"/>
      <c r="Q117" s="136"/>
      <c r="R117" s="136"/>
      <c r="S117" s="70"/>
      <c r="T117" s="137" t="s">
        <v>28</v>
      </c>
      <c r="U117" s="133"/>
      <c r="V117" s="134"/>
      <c r="W117" s="130"/>
      <c r="X117" s="114"/>
      <c r="Y117" s="115"/>
    </row>
    <row r="118" spans="5:25" ht="15" customHeight="1">
      <c r="E118" s="13"/>
      <c r="F118" s="39" t="s">
        <v>14</v>
      </c>
      <c r="G118" s="138"/>
      <c r="H118" s="95"/>
      <c r="I118" s="96"/>
      <c r="J118" s="96"/>
      <c r="K118" s="71"/>
      <c r="L118" s="95"/>
      <c r="M118" s="96"/>
      <c r="N118" s="96"/>
      <c r="O118" s="71"/>
      <c r="P118" s="95"/>
      <c r="Q118" s="96"/>
      <c r="R118" s="96"/>
      <c r="S118" s="71"/>
      <c r="T118" s="138"/>
      <c r="U118" s="99"/>
      <c r="V118" s="100"/>
      <c r="W118" s="131"/>
      <c r="X118" s="128"/>
      <c r="Y118" s="129"/>
    </row>
    <row r="119" spans="5:25" ht="15" customHeight="1">
      <c r="E119" s="13"/>
      <c r="F119" s="10"/>
      <c r="G119" s="138"/>
      <c r="H119" s="95"/>
      <c r="I119" s="96"/>
      <c r="J119" s="96"/>
      <c r="K119" s="71"/>
      <c r="L119" s="95"/>
      <c r="M119" s="96"/>
      <c r="N119" s="96"/>
      <c r="O119" s="71"/>
      <c r="P119" s="95"/>
      <c r="Q119" s="96"/>
      <c r="R119" s="96"/>
      <c r="S119" s="71"/>
      <c r="T119" s="139"/>
      <c r="U119" s="101"/>
      <c r="V119" s="102"/>
      <c r="W119" s="132"/>
      <c r="X119" s="97"/>
      <c r="Y119" s="98"/>
    </row>
    <row r="120" spans="5:25" ht="15" customHeight="1">
      <c r="E120" s="13"/>
      <c r="F120" s="79" t="s">
        <v>341</v>
      </c>
      <c r="G120" s="138"/>
      <c r="H120" s="95"/>
      <c r="I120" s="96"/>
      <c r="J120" s="96"/>
      <c r="K120" s="71"/>
      <c r="L120" s="95"/>
      <c r="M120" s="96"/>
      <c r="N120" s="96"/>
      <c r="O120" s="71"/>
      <c r="P120" s="95"/>
      <c r="Q120" s="96"/>
      <c r="R120" s="96"/>
      <c r="S120" s="71"/>
      <c r="T120" s="137" t="s">
        <v>29</v>
      </c>
      <c r="U120" s="105">
        <f>IF(U114+W114+U117+W117=0,"",U114+W114+U117+W117)</f>
      </c>
      <c r="V120" s="106"/>
      <c r="W120" s="107"/>
      <c r="X120" s="114"/>
      <c r="Y120" s="115"/>
    </row>
    <row r="121" spans="5:25" ht="15" customHeight="1">
      <c r="E121" s="13"/>
      <c r="F121" s="10">
        <f>IF(OR($I$34="",F115="",F117=""),"",TEXT(WEEKDAY(DATE(1988+$I$34,F115,F117)),"aaa"))</f>
      </c>
      <c r="G121" s="138"/>
      <c r="H121" s="95"/>
      <c r="I121" s="96"/>
      <c r="J121" s="96"/>
      <c r="K121" s="71"/>
      <c r="L121" s="95"/>
      <c r="M121" s="96"/>
      <c r="N121" s="96"/>
      <c r="O121" s="71"/>
      <c r="P121" s="95"/>
      <c r="Q121" s="96"/>
      <c r="R121" s="96"/>
      <c r="S121" s="71"/>
      <c r="T121" s="138"/>
      <c r="U121" s="108"/>
      <c r="V121" s="109"/>
      <c r="W121" s="110"/>
      <c r="X121" s="128"/>
      <c r="Y121" s="129"/>
    </row>
    <row r="122" spans="5:25" ht="15" customHeight="1" thickBot="1">
      <c r="E122" s="13"/>
      <c r="F122" s="82" t="s">
        <v>342</v>
      </c>
      <c r="G122" s="151"/>
      <c r="H122" s="141"/>
      <c r="I122" s="142"/>
      <c r="J122" s="142"/>
      <c r="K122" s="72"/>
      <c r="L122" s="141"/>
      <c r="M122" s="142"/>
      <c r="N122" s="142"/>
      <c r="O122" s="72"/>
      <c r="P122" s="141"/>
      <c r="Q122" s="142"/>
      <c r="R122" s="142"/>
      <c r="S122" s="72"/>
      <c r="T122" s="151"/>
      <c r="U122" s="152"/>
      <c r="V122" s="153"/>
      <c r="W122" s="154"/>
      <c r="X122" s="143"/>
      <c r="Y122" s="144"/>
    </row>
    <row r="123" spans="5:25" ht="15" customHeight="1" thickTop="1">
      <c r="E123" s="13"/>
      <c r="F123" s="15"/>
      <c r="G123" s="137" t="s">
        <v>9</v>
      </c>
      <c r="H123" s="145"/>
      <c r="I123" s="146"/>
      <c r="J123" s="146"/>
      <c r="K123" s="147"/>
      <c r="L123" s="145"/>
      <c r="M123" s="146"/>
      <c r="N123" s="146"/>
      <c r="O123" s="147"/>
      <c r="P123" s="145"/>
      <c r="Q123" s="146"/>
      <c r="R123" s="146"/>
      <c r="S123" s="147"/>
      <c r="T123" s="138" t="s">
        <v>27</v>
      </c>
      <c r="U123" s="99"/>
      <c r="V123" s="100"/>
      <c r="W123" s="131"/>
      <c r="X123" s="128"/>
      <c r="Y123" s="129"/>
    </row>
    <row r="124" spans="5:25" ht="15" customHeight="1">
      <c r="E124" s="13"/>
      <c r="F124" s="67"/>
      <c r="G124" s="138"/>
      <c r="H124" s="145"/>
      <c r="I124" s="146"/>
      <c r="J124" s="146"/>
      <c r="K124" s="147"/>
      <c r="L124" s="145"/>
      <c r="M124" s="146"/>
      <c r="N124" s="146"/>
      <c r="O124" s="147"/>
      <c r="P124" s="145"/>
      <c r="Q124" s="146"/>
      <c r="R124" s="146"/>
      <c r="S124" s="147"/>
      <c r="T124" s="138"/>
      <c r="U124" s="99"/>
      <c r="V124" s="100"/>
      <c r="W124" s="131"/>
      <c r="X124" s="128"/>
      <c r="Y124" s="129"/>
    </row>
    <row r="125" spans="5:25" ht="15" customHeight="1">
      <c r="E125" s="13"/>
      <c r="F125" s="76" t="s">
        <v>13</v>
      </c>
      <c r="G125" s="139"/>
      <c r="H125" s="148"/>
      <c r="I125" s="149"/>
      <c r="J125" s="149"/>
      <c r="K125" s="150"/>
      <c r="L125" s="148"/>
      <c r="M125" s="149"/>
      <c r="N125" s="149"/>
      <c r="O125" s="150"/>
      <c r="P125" s="148"/>
      <c r="Q125" s="149"/>
      <c r="R125" s="149"/>
      <c r="S125" s="150"/>
      <c r="T125" s="139"/>
      <c r="U125" s="101"/>
      <c r="V125" s="102"/>
      <c r="W125" s="132"/>
      <c r="X125" s="97"/>
      <c r="Y125" s="98"/>
    </row>
    <row r="126" spans="5:25" ht="15" customHeight="1">
      <c r="E126" s="13"/>
      <c r="F126" s="67"/>
      <c r="G126" s="264" t="s">
        <v>363</v>
      </c>
      <c r="H126" s="135"/>
      <c r="I126" s="136"/>
      <c r="J126" s="136"/>
      <c r="K126" s="70"/>
      <c r="L126" s="135"/>
      <c r="M126" s="136"/>
      <c r="N126" s="136"/>
      <c r="O126" s="70"/>
      <c r="P126" s="135"/>
      <c r="Q126" s="136"/>
      <c r="R126" s="136"/>
      <c r="S126" s="70"/>
      <c r="T126" s="137" t="s">
        <v>28</v>
      </c>
      <c r="U126" s="133"/>
      <c r="V126" s="134"/>
      <c r="W126" s="130"/>
      <c r="X126" s="114"/>
      <c r="Y126" s="115"/>
    </row>
    <row r="127" spans="5:25" ht="15" customHeight="1">
      <c r="E127" s="13"/>
      <c r="F127" s="39" t="s">
        <v>14</v>
      </c>
      <c r="G127" s="138"/>
      <c r="H127" s="95"/>
      <c r="I127" s="96"/>
      <c r="J127" s="96"/>
      <c r="K127" s="71"/>
      <c r="L127" s="95"/>
      <c r="M127" s="96"/>
      <c r="N127" s="96"/>
      <c r="O127" s="71"/>
      <c r="P127" s="95"/>
      <c r="Q127" s="96"/>
      <c r="R127" s="96"/>
      <c r="S127" s="71"/>
      <c r="T127" s="138"/>
      <c r="U127" s="99"/>
      <c r="V127" s="100"/>
      <c r="W127" s="131"/>
      <c r="X127" s="128"/>
      <c r="Y127" s="129"/>
    </row>
    <row r="128" spans="5:25" ht="15" customHeight="1">
      <c r="E128" s="13"/>
      <c r="F128" s="10"/>
      <c r="G128" s="138"/>
      <c r="H128" s="95"/>
      <c r="I128" s="96"/>
      <c r="J128" s="96"/>
      <c r="K128" s="71"/>
      <c r="L128" s="95"/>
      <c r="M128" s="96"/>
      <c r="N128" s="96"/>
      <c r="O128" s="71"/>
      <c r="P128" s="95"/>
      <c r="Q128" s="96"/>
      <c r="R128" s="96"/>
      <c r="S128" s="71"/>
      <c r="T128" s="139"/>
      <c r="U128" s="101"/>
      <c r="V128" s="102"/>
      <c r="W128" s="132"/>
      <c r="X128" s="97"/>
      <c r="Y128" s="98"/>
    </row>
    <row r="129" spans="5:25" ht="15" customHeight="1">
      <c r="E129" s="13"/>
      <c r="F129" s="79" t="s">
        <v>341</v>
      </c>
      <c r="G129" s="138"/>
      <c r="H129" s="95"/>
      <c r="I129" s="96"/>
      <c r="J129" s="96"/>
      <c r="K129" s="71"/>
      <c r="L129" s="95"/>
      <c r="M129" s="96"/>
      <c r="N129" s="96"/>
      <c r="O129" s="71"/>
      <c r="P129" s="95"/>
      <c r="Q129" s="96"/>
      <c r="R129" s="96"/>
      <c r="S129" s="71"/>
      <c r="T129" s="137" t="s">
        <v>29</v>
      </c>
      <c r="U129" s="105">
        <f>IF(U123+W123+U126+W126=0,"",U123+W123+U126+W126)</f>
      </c>
      <c r="V129" s="106"/>
      <c r="W129" s="107"/>
      <c r="X129" s="114"/>
      <c r="Y129" s="115"/>
    </row>
    <row r="130" spans="5:25" ht="15" customHeight="1">
      <c r="E130" s="13"/>
      <c r="F130" s="10">
        <f>IF(OR($I$34="",F124="",F126=""),"",TEXT(WEEKDAY(DATE(1988+$I$34,F124,F126)),"aaa"))</f>
      </c>
      <c r="G130" s="138"/>
      <c r="H130" s="95"/>
      <c r="I130" s="96"/>
      <c r="J130" s="96"/>
      <c r="K130" s="71"/>
      <c r="L130" s="95"/>
      <c r="M130" s="96"/>
      <c r="N130" s="96"/>
      <c r="O130" s="71"/>
      <c r="P130" s="95"/>
      <c r="Q130" s="96"/>
      <c r="R130" s="96"/>
      <c r="S130" s="71"/>
      <c r="T130" s="138"/>
      <c r="U130" s="108"/>
      <c r="V130" s="109"/>
      <c r="W130" s="110"/>
      <c r="X130" s="128"/>
      <c r="Y130" s="129"/>
    </row>
    <row r="131" spans="5:25" ht="15" customHeight="1" thickBot="1">
      <c r="E131" s="13"/>
      <c r="F131" s="79" t="s">
        <v>342</v>
      </c>
      <c r="G131" s="138"/>
      <c r="H131" s="95"/>
      <c r="I131" s="103"/>
      <c r="J131" s="103"/>
      <c r="K131" s="73"/>
      <c r="L131" s="104"/>
      <c r="M131" s="103"/>
      <c r="N131" s="103"/>
      <c r="O131" s="73"/>
      <c r="P131" s="104"/>
      <c r="Q131" s="103"/>
      <c r="R131" s="103"/>
      <c r="S131" s="73"/>
      <c r="T131" s="140"/>
      <c r="U131" s="111"/>
      <c r="V131" s="112"/>
      <c r="W131" s="113"/>
      <c r="X131" s="97"/>
      <c r="Y131" s="98"/>
    </row>
    <row r="132" spans="1:30" ht="15" customHeight="1" thickBot="1">
      <c r="A132" s="59"/>
      <c r="B132" s="59"/>
      <c r="C132" s="59"/>
      <c r="D132" s="59"/>
      <c r="F132" s="75"/>
      <c r="G132" s="75"/>
      <c r="H132" s="75"/>
      <c r="AA132" s="59"/>
      <c r="AB132" s="59"/>
      <c r="AC132" s="59"/>
      <c r="AD132" s="59"/>
    </row>
    <row r="133" spans="14:16" ht="15" customHeight="1">
      <c r="N133" s="7"/>
      <c r="O133" s="7"/>
      <c r="P133" s="7"/>
    </row>
    <row r="134" spans="19:26" ht="15" customHeight="1">
      <c r="S134" s="7"/>
      <c r="T134" s="7"/>
      <c r="U134" s="7"/>
      <c r="V134" s="7"/>
      <c r="W134" s="7"/>
      <c r="X134" s="7"/>
      <c r="Y134" s="7"/>
      <c r="Z134" s="7"/>
    </row>
    <row r="135" spans="8:26" ht="15" customHeight="1" thickBot="1">
      <c r="H135" s="46" t="s">
        <v>197</v>
      </c>
      <c r="R135" s="50"/>
      <c r="S135" s="21"/>
      <c r="T135" s="21"/>
      <c r="U135" s="21"/>
      <c r="V135" s="21"/>
      <c r="W135" s="52"/>
      <c r="X135" s="53" t="s">
        <v>258</v>
      </c>
      <c r="Y135" s="74">
        <v>3</v>
      </c>
      <c r="Z135" s="50"/>
    </row>
    <row r="136" spans="18:26" ht="7.5" customHeight="1">
      <c r="R136" s="50"/>
      <c r="S136" s="21"/>
      <c r="T136" s="21"/>
      <c r="U136" s="21"/>
      <c r="V136" s="24"/>
      <c r="W136" s="24"/>
      <c r="X136" s="24"/>
      <c r="Y136" s="24"/>
      <c r="Z136" s="50"/>
    </row>
    <row r="137" spans="6:25" ht="15" customHeight="1">
      <c r="F137" s="51"/>
      <c r="G137" s="51"/>
      <c r="H137" s="51"/>
      <c r="I137" s="51"/>
      <c r="J137" s="51"/>
      <c r="K137" s="51"/>
      <c r="L137" s="51"/>
      <c r="M137" s="51" t="s">
        <v>259</v>
      </c>
      <c r="N137" s="51"/>
      <c r="O137" s="51"/>
      <c r="P137" s="51"/>
      <c r="Q137" s="51"/>
      <c r="R137" s="51"/>
      <c r="S137" s="51"/>
      <c r="T137" s="180" t="s">
        <v>358</v>
      </c>
      <c r="U137" s="181"/>
      <c r="V137" s="182">
        <f>IF($H$22="","",$H$22)</f>
      </c>
      <c r="W137" s="182"/>
      <c r="X137" s="182"/>
      <c r="Y137" s="183"/>
    </row>
    <row r="138" spans="20:25" ht="9" customHeight="1">
      <c r="T138" s="23"/>
      <c r="U138" s="23"/>
      <c r="V138" s="23"/>
      <c r="W138" s="23"/>
      <c r="X138" s="23"/>
      <c r="Y138" s="23"/>
    </row>
    <row r="139" spans="19:25" ht="15" customHeight="1">
      <c r="S139" s="5"/>
      <c r="T139" s="184" t="s">
        <v>359</v>
      </c>
      <c r="U139" s="184"/>
      <c r="V139" s="184"/>
      <c r="W139" s="185">
        <f>IF($Q$28="","",$Q$28)</f>
      </c>
      <c r="X139" s="185"/>
      <c r="Y139" s="185"/>
    </row>
    <row r="140" spans="6:25" ht="27" customHeight="1">
      <c r="F140" s="186" t="s">
        <v>5</v>
      </c>
      <c r="G140" s="187"/>
      <c r="H140" s="166">
        <f>IF($H$32="","",$H$32)</f>
      </c>
      <c r="I140" s="167"/>
      <c r="J140" s="167"/>
      <c r="K140" s="167"/>
      <c r="L140" s="167"/>
      <c r="M140" s="167"/>
      <c r="N140" s="167"/>
      <c r="O140" s="167"/>
      <c r="P140" s="167"/>
      <c r="Q140" s="167"/>
      <c r="R140" s="167"/>
      <c r="S140" s="167"/>
      <c r="T140" s="167"/>
      <c r="U140" s="167"/>
      <c r="V140" s="167"/>
      <c r="W140" s="167"/>
      <c r="X140" s="167"/>
      <c r="Y140" s="168"/>
    </row>
    <row r="141" ht="15" customHeight="1" thickBot="1"/>
    <row r="142" spans="6:25" ht="15" customHeight="1">
      <c r="F142" s="47"/>
      <c r="G142" s="48"/>
      <c r="H142" s="169" t="s">
        <v>24</v>
      </c>
      <c r="I142" s="170"/>
      <c r="J142" s="170"/>
      <c r="K142" s="171"/>
      <c r="L142" s="169" t="s">
        <v>25</v>
      </c>
      <c r="M142" s="170"/>
      <c r="N142" s="170"/>
      <c r="O142" s="171"/>
      <c r="P142" s="169" t="s">
        <v>26</v>
      </c>
      <c r="Q142" s="170"/>
      <c r="R142" s="170"/>
      <c r="S142" s="171"/>
      <c r="T142" s="49"/>
      <c r="U142" s="169" t="s">
        <v>260</v>
      </c>
      <c r="V142" s="172"/>
      <c r="W142" s="173" t="s">
        <v>18</v>
      </c>
      <c r="X142" s="175" t="s">
        <v>164</v>
      </c>
      <c r="Y142" s="176"/>
    </row>
    <row r="143" spans="5:25" ht="15" customHeight="1">
      <c r="E143" s="13"/>
      <c r="F143" s="40"/>
      <c r="G143" s="40"/>
      <c r="H143" s="161" t="s">
        <v>203</v>
      </c>
      <c r="I143" s="179"/>
      <c r="J143" s="179"/>
      <c r="K143" s="178"/>
      <c r="L143" s="161" t="s">
        <v>204</v>
      </c>
      <c r="M143" s="179"/>
      <c r="N143" s="179"/>
      <c r="O143" s="178"/>
      <c r="P143" s="161" t="s">
        <v>205</v>
      </c>
      <c r="Q143" s="179"/>
      <c r="R143" s="179"/>
      <c r="S143" s="178"/>
      <c r="T143" s="41"/>
      <c r="U143" s="161" t="s">
        <v>17</v>
      </c>
      <c r="V143" s="162"/>
      <c r="W143" s="174"/>
      <c r="X143" s="177"/>
      <c r="Y143" s="178"/>
    </row>
    <row r="144" spans="5:25" ht="15" customHeight="1">
      <c r="E144" s="13"/>
      <c r="F144" s="11"/>
      <c r="G144" s="137" t="s">
        <v>9</v>
      </c>
      <c r="H144" s="163"/>
      <c r="I144" s="164"/>
      <c r="J144" s="164"/>
      <c r="K144" s="165"/>
      <c r="L144" s="163"/>
      <c r="M144" s="164"/>
      <c r="N144" s="164"/>
      <c r="O144" s="165"/>
      <c r="P144" s="163"/>
      <c r="Q144" s="164"/>
      <c r="R144" s="164"/>
      <c r="S144" s="165"/>
      <c r="T144" s="137" t="s">
        <v>27</v>
      </c>
      <c r="U144" s="133"/>
      <c r="V144" s="134"/>
      <c r="W144" s="130"/>
      <c r="X144" s="114"/>
      <c r="Y144" s="115"/>
    </row>
    <row r="145" spans="5:25" ht="15" customHeight="1">
      <c r="E145" s="13"/>
      <c r="F145" s="67"/>
      <c r="G145" s="138"/>
      <c r="H145" s="155"/>
      <c r="I145" s="156"/>
      <c r="J145" s="156"/>
      <c r="K145" s="157"/>
      <c r="L145" s="155"/>
      <c r="M145" s="156"/>
      <c r="N145" s="156"/>
      <c r="O145" s="157"/>
      <c r="P145" s="155"/>
      <c r="Q145" s="156"/>
      <c r="R145" s="156"/>
      <c r="S145" s="157"/>
      <c r="T145" s="138"/>
      <c r="U145" s="99"/>
      <c r="V145" s="100"/>
      <c r="W145" s="131"/>
      <c r="X145" s="128"/>
      <c r="Y145" s="129"/>
    </row>
    <row r="146" spans="5:25" ht="15" customHeight="1">
      <c r="E146" s="13"/>
      <c r="F146" s="76" t="s">
        <v>13</v>
      </c>
      <c r="G146" s="139"/>
      <c r="H146" s="158"/>
      <c r="I146" s="159"/>
      <c r="J146" s="159"/>
      <c r="K146" s="160"/>
      <c r="L146" s="158"/>
      <c r="M146" s="159"/>
      <c r="N146" s="159"/>
      <c r="O146" s="160"/>
      <c r="P146" s="158"/>
      <c r="Q146" s="159"/>
      <c r="R146" s="159"/>
      <c r="S146" s="160"/>
      <c r="T146" s="139"/>
      <c r="U146" s="101"/>
      <c r="V146" s="102"/>
      <c r="W146" s="132"/>
      <c r="X146" s="97"/>
      <c r="Y146" s="98"/>
    </row>
    <row r="147" spans="5:25" ht="15" customHeight="1">
      <c r="E147" s="13"/>
      <c r="F147" s="67"/>
      <c r="G147" s="264" t="s">
        <v>363</v>
      </c>
      <c r="H147" s="135"/>
      <c r="I147" s="136"/>
      <c r="J147" s="136"/>
      <c r="K147" s="70"/>
      <c r="L147" s="135"/>
      <c r="M147" s="136"/>
      <c r="N147" s="136"/>
      <c r="O147" s="70"/>
      <c r="P147" s="135"/>
      <c r="Q147" s="136"/>
      <c r="R147" s="136"/>
      <c r="S147" s="70"/>
      <c r="T147" s="137" t="s">
        <v>28</v>
      </c>
      <c r="U147" s="133"/>
      <c r="V147" s="134"/>
      <c r="W147" s="130"/>
      <c r="X147" s="114"/>
      <c r="Y147" s="115"/>
    </row>
    <row r="148" spans="5:25" ht="15" customHeight="1">
      <c r="E148" s="13"/>
      <c r="F148" s="39" t="s">
        <v>14</v>
      </c>
      <c r="G148" s="138"/>
      <c r="H148" s="95"/>
      <c r="I148" s="96"/>
      <c r="J148" s="96"/>
      <c r="K148" s="71"/>
      <c r="L148" s="95"/>
      <c r="M148" s="96"/>
      <c r="N148" s="96"/>
      <c r="O148" s="71"/>
      <c r="P148" s="95"/>
      <c r="Q148" s="96"/>
      <c r="R148" s="96"/>
      <c r="S148" s="71"/>
      <c r="T148" s="138"/>
      <c r="U148" s="99"/>
      <c r="V148" s="100"/>
      <c r="W148" s="131"/>
      <c r="X148" s="128"/>
      <c r="Y148" s="129"/>
    </row>
    <row r="149" spans="5:25" ht="15" customHeight="1">
      <c r="E149" s="13"/>
      <c r="F149" s="10"/>
      <c r="G149" s="138"/>
      <c r="H149" s="95"/>
      <c r="I149" s="96"/>
      <c r="J149" s="96"/>
      <c r="K149" s="71"/>
      <c r="L149" s="95"/>
      <c r="M149" s="96"/>
      <c r="N149" s="96"/>
      <c r="O149" s="71"/>
      <c r="P149" s="95"/>
      <c r="Q149" s="96"/>
      <c r="R149" s="96"/>
      <c r="S149" s="71"/>
      <c r="T149" s="139"/>
      <c r="U149" s="101"/>
      <c r="V149" s="102"/>
      <c r="W149" s="132"/>
      <c r="X149" s="97"/>
      <c r="Y149" s="98"/>
    </row>
    <row r="150" spans="5:25" ht="15" customHeight="1">
      <c r="E150" s="13"/>
      <c r="F150" s="79" t="s">
        <v>341</v>
      </c>
      <c r="G150" s="138"/>
      <c r="H150" s="95"/>
      <c r="I150" s="96"/>
      <c r="J150" s="96"/>
      <c r="K150" s="71"/>
      <c r="L150" s="95"/>
      <c r="M150" s="96"/>
      <c r="N150" s="96"/>
      <c r="O150" s="71"/>
      <c r="P150" s="95"/>
      <c r="Q150" s="96"/>
      <c r="R150" s="96"/>
      <c r="S150" s="71"/>
      <c r="T150" s="137" t="s">
        <v>29</v>
      </c>
      <c r="U150" s="105">
        <f>IF(U144+W144+U147+W147=0,"",U144+W144+U147+W147)</f>
      </c>
      <c r="V150" s="106"/>
      <c r="W150" s="107"/>
      <c r="X150" s="114"/>
      <c r="Y150" s="115"/>
    </row>
    <row r="151" spans="5:25" ht="15" customHeight="1">
      <c r="E151" s="13"/>
      <c r="F151" s="10">
        <f>IF(OR($I$34="",F145="",F147=""),"",TEXT(WEEKDAY(DATE(1988+$I$34,F145,F147)),"aaa"))</f>
      </c>
      <c r="G151" s="138"/>
      <c r="H151" s="95"/>
      <c r="I151" s="96"/>
      <c r="J151" s="96"/>
      <c r="K151" s="71"/>
      <c r="L151" s="95"/>
      <c r="M151" s="96"/>
      <c r="N151" s="96"/>
      <c r="O151" s="71"/>
      <c r="P151" s="95"/>
      <c r="Q151" s="96"/>
      <c r="R151" s="96"/>
      <c r="S151" s="71"/>
      <c r="T151" s="138"/>
      <c r="U151" s="108"/>
      <c r="V151" s="109"/>
      <c r="W151" s="110"/>
      <c r="X151" s="128"/>
      <c r="Y151" s="129"/>
    </row>
    <row r="152" spans="5:25" ht="15" customHeight="1" thickBot="1">
      <c r="E152" s="13"/>
      <c r="F152" s="82" t="s">
        <v>342</v>
      </c>
      <c r="G152" s="151"/>
      <c r="H152" s="141"/>
      <c r="I152" s="142"/>
      <c r="J152" s="142"/>
      <c r="K152" s="72"/>
      <c r="L152" s="141"/>
      <c r="M152" s="142"/>
      <c r="N152" s="142"/>
      <c r="O152" s="72"/>
      <c r="P152" s="141"/>
      <c r="Q152" s="142"/>
      <c r="R152" s="142"/>
      <c r="S152" s="72"/>
      <c r="T152" s="151"/>
      <c r="U152" s="152"/>
      <c r="V152" s="153"/>
      <c r="W152" s="154"/>
      <c r="X152" s="143"/>
      <c r="Y152" s="144"/>
    </row>
    <row r="153" spans="5:25" ht="15" customHeight="1" thickTop="1">
      <c r="E153" s="13"/>
      <c r="F153" s="15"/>
      <c r="G153" s="137" t="s">
        <v>9</v>
      </c>
      <c r="H153" s="155"/>
      <c r="I153" s="156"/>
      <c r="J153" s="156"/>
      <c r="K153" s="157"/>
      <c r="L153" s="155"/>
      <c r="M153" s="156"/>
      <c r="N153" s="156"/>
      <c r="O153" s="157"/>
      <c r="P153" s="155"/>
      <c r="Q153" s="156"/>
      <c r="R153" s="156"/>
      <c r="S153" s="157"/>
      <c r="T153" s="138" t="s">
        <v>27</v>
      </c>
      <c r="U153" s="99"/>
      <c r="V153" s="100"/>
      <c r="W153" s="131"/>
      <c r="X153" s="128"/>
      <c r="Y153" s="129"/>
    </row>
    <row r="154" spans="5:25" ht="15" customHeight="1">
      <c r="E154" s="13"/>
      <c r="F154" s="67"/>
      <c r="G154" s="138"/>
      <c r="H154" s="155"/>
      <c r="I154" s="156"/>
      <c r="J154" s="156"/>
      <c r="K154" s="157"/>
      <c r="L154" s="155"/>
      <c r="M154" s="156"/>
      <c r="N154" s="156"/>
      <c r="O154" s="157"/>
      <c r="P154" s="155"/>
      <c r="Q154" s="156"/>
      <c r="R154" s="156"/>
      <c r="S154" s="157"/>
      <c r="T154" s="138"/>
      <c r="U154" s="99"/>
      <c r="V154" s="100"/>
      <c r="W154" s="131"/>
      <c r="X154" s="128"/>
      <c r="Y154" s="129"/>
    </row>
    <row r="155" spans="5:25" ht="15" customHeight="1">
      <c r="E155" s="13"/>
      <c r="F155" s="76" t="s">
        <v>13</v>
      </c>
      <c r="G155" s="139"/>
      <c r="H155" s="158"/>
      <c r="I155" s="159"/>
      <c r="J155" s="159"/>
      <c r="K155" s="160"/>
      <c r="L155" s="158"/>
      <c r="M155" s="159"/>
      <c r="N155" s="159"/>
      <c r="O155" s="160"/>
      <c r="P155" s="158"/>
      <c r="Q155" s="159"/>
      <c r="R155" s="159"/>
      <c r="S155" s="160"/>
      <c r="T155" s="139"/>
      <c r="U155" s="101"/>
      <c r="V155" s="102"/>
      <c r="W155" s="132"/>
      <c r="X155" s="97"/>
      <c r="Y155" s="98"/>
    </row>
    <row r="156" spans="5:25" ht="15" customHeight="1">
      <c r="E156" s="13"/>
      <c r="F156" s="67"/>
      <c r="G156" s="264" t="s">
        <v>363</v>
      </c>
      <c r="H156" s="135"/>
      <c r="I156" s="136"/>
      <c r="J156" s="136"/>
      <c r="K156" s="70"/>
      <c r="L156" s="135"/>
      <c r="M156" s="136"/>
      <c r="N156" s="136"/>
      <c r="O156" s="70"/>
      <c r="P156" s="135"/>
      <c r="Q156" s="136"/>
      <c r="R156" s="136"/>
      <c r="S156" s="70"/>
      <c r="T156" s="137" t="s">
        <v>28</v>
      </c>
      <c r="U156" s="133"/>
      <c r="V156" s="134"/>
      <c r="W156" s="130"/>
      <c r="X156" s="114"/>
      <c r="Y156" s="115"/>
    </row>
    <row r="157" spans="5:25" ht="15" customHeight="1">
      <c r="E157" s="13"/>
      <c r="F157" s="39" t="s">
        <v>14</v>
      </c>
      <c r="G157" s="138"/>
      <c r="H157" s="95"/>
      <c r="I157" s="96"/>
      <c r="J157" s="96"/>
      <c r="K157" s="71"/>
      <c r="L157" s="95"/>
      <c r="M157" s="96"/>
      <c r="N157" s="96"/>
      <c r="O157" s="71"/>
      <c r="P157" s="95"/>
      <c r="Q157" s="96"/>
      <c r="R157" s="96"/>
      <c r="S157" s="71"/>
      <c r="T157" s="138"/>
      <c r="U157" s="99"/>
      <c r="V157" s="100"/>
      <c r="W157" s="131"/>
      <c r="X157" s="128"/>
      <c r="Y157" s="129"/>
    </row>
    <row r="158" spans="5:25" ht="15" customHeight="1">
      <c r="E158" s="13"/>
      <c r="F158" s="10"/>
      <c r="G158" s="138"/>
      <c r="H158" s="95"/>
      <c r="I158" s="96"/>
      <c r="J158" s="96"/>
      <c r="K158" s="71"/>
      <c r="L158" s="95"/>
      <c r="M158" s="96"/>
      <c r="N158" s="96"/>
      <c r="O158" s="71"/>
      <c r="P158" s="95"/>
      <c r="Q158" s="96"/>
      <c r="R158" s="96"/>
      <c r="S158" s="71"/>
      <c r="T158" s="139"/>
      <c r="U158" s="101"/>
      <c r="V158" s="102"/>
      <c r="W158" s="132"/>
      <c r="X158" s="97"/>
      <c r="Y158" s="98"/>
    </row>
    <row r="159" spans="5:25" ht="15" customHeight="1">
      <c r="E159" s="13"/>
      <c r="F159" s="79" t="s">
        <v>341</v>
      </c>
      <c r="G159" s="138"/>
      <c r="H159" s="95"/>
      <c r="I159" s="96"/>
      <c r="J159" s="96"/>
      <c r="K159" s="71"/>
      <c r="L159" s="95"/>
      <c r="M159" s="96"/>
      <c r="N159" s="96"/>
      <c r="O159" s="71"/>
      <c r="P159" s="95"/>
      <c r="Q159" s="96"/>
      <c r="R159" s="96"/>
      <c r="S159" s="71"/>
      <c r="T159" s="137" t="s">
        <v>29</v>
      </c>
      <c r="U159" s="105">
        <f>IF(U153+W153+U156+W156=0,"",U153+W153+U156+W156)</f>
      </c>
      <c r="V159" s="106"/>
      <c r="W159" s="107"/>
      <c r="X159" s="114"/>
      <c r="Y159" s="115"/>
    </row>
    <row r="160" spans="5:25" ht="15" customHeight="1">
      <c r="E160" s="13"/>
      <c r="F160" s="10">
        <f>IF(OR($I$34="",F154="",F156=""),"",TEXT(WEEKDAY(DATE(1988+$I$34,F154,F156)),"aaa"))</f>
      </c>
      <c r="G160" s="138"/>
      <c r="H160" s="95"/>
      <c r="I160" s="96"/>
      <c r="J160" s="96"/>
      <c r="K160" s="71"/>
      <c r="L160" s="95"/>
      <c r="M160" s="96"/>
      <c r="N160" s="96"/>
      <c r="O160" s="71"/>
      <c r="P160" s="95"/>
      <c r="Q160" s="96"/>
      <c r="R160" s="96"/>
      <c r="S160" s="71"/>
      <c r="T160" s="138"/>
      <c r="U160" s="108"/>
      <c r="V160" s="109"/>
      <c r="W160" s="110"/>
      <c r="X160" s="128"/>
      <c r="Y160" s="129"/>
    </row>
    <row r="161" spans="5:25" ht="15" customHeight="1" thickBot="1">
      <c r="E161" s="13"/>
      <c r="F161" s="82" t="s">
        <v>342</v>
      </c>
      <c r="G161" s="151"/>
      <c r="H161" s="141"/>
      <c r="I161" s="142"/>
      <c r="J161" s="142"/>
      <c r="K161" s="72"/>
      <c r="L161" s="141"/>
      <c r="M161" s="142"/>
      <c r="N161" s="142"/>
      <c r="O161" s="72"/>
      <c r="P161" s="141"/>
      <c r="Q161" s="142"/>
      <c r="R161" s="142"/>
      <c r="S161" s="72"/>
      <c r="T161" s="151"/>
      <c r="U161" s="152"/>
      <c r="V161" s="153"/>
      <c r="W161" s="154"/>
      <c r="X161" s="143"/>
      <c r="Y161" s="144"/>
    </row>
    <row r="162" spans="5:25" ht="15" customHeight="1" thickTop="1">
      <c r="E162" s="13"/>
      <c r="F162" s="15"/>
      <c r="G162" s="137" t="s">
        <v>9</v>
      </c>
      <c r="H162" s="145"/>
      <c r="I162" s="146"/>
      <c r="J162" s="146"/>
      <c r="K162" s="147"/>
      <c r="L162" s="145"/>
      <c r="M162" s="146"/>
      <c r="N162" s="146"/>
      <c r="O162" s="147"/>
      <c r="P162" s="145"/>
      <c r="Q162" s="146"/>
      <c r="R162" s="146"/>
      <c r="S162" s="147"/>
      <c r="T162" s="138" t="s">
        <v>27</v>
      </c>
      <c r="U162" s="99"/>
      <c r="V162" s="100"/>
      <c r="W162" s="131"/>
      <c r="X162" s="128"/>
      <c r="Y162" s="129"/>
    </row>
    <row r="163" spans="5:25" ht="15" customHeight="1">
      <c r="E163" s="13"/>
      <c r="F163" s="67"/>
      <c r="G163" s="138"/>
      <c r="H163" s="145"/>
      <c r="I163" s="146"/>
      <c r="J163" s="146"/>
      <c r="K163" s="147"/>
      <c r="L163" s="145"/>
      <c r="M163" s="146"/>
      <c r="N163" s="146"/>
      <c r="O163" s="147"/>
      <c r="P163" s="145"/>
      <c r="Q163" s="146"/>
      <c r="R163" s="146"/>
      <c r="S163" s="147"/>
      <c r="T163" s="138"/>
      <c r="U163" s="99"/>
      <c r="V163" s="100"/>
      <c r="W163" s="131"/>
      <c r="X163" s="128"/>
      <c r="Y163" s="129"/>
    </row>
    <row r="164" spans="5:25" ht="15" customHeight="1">
      <c r="E164" s="13"/>
      <c r="F164" s="76" t="s">
        <v>13</v>
      </c>
      <c r="G164" s="139"/>
      <c r="H164" s="148"/>
      <c r="I164" s="149"/>
      <c r="J164" s="149"/>
      <c r="K164" s="150"/>
      <c r="L164" s="148"/>
      <c r="M164" s="149"/>
      <c r="N164" s="149"/>
      <c r="O164" s="150"/>
      <c r="P164" s="148"/>
      <c r="Q164" s="149"/>
      <c r="R164" s="149"/>
      <c r="S164" s="150"/>
      <c r="T164" s="139"/>
      <c r="U164" s="101"/>
      <c r="V164" s="102"/>
      <c r="W164" s="132"/>
      <c r="X164" s="97"/>
      <c r="Y164" s="98"/>
    </row>
    <row r="165" spans="5:25" ht="15" customHeight="1">
      <c r="E165" s="13"/>
      <c r="F165" s="67"/>
      <c r="G165" s="264" t="s">
        <v>363</v>
      </c>
      <c r="H165" s="135"/>
      <c r="I165" s="136"/>
      <c r="J165" s="136"/>
      <c r="K165" s="70"/>
      <c r="L165" s="135"/>
      <c r="M165" s="136"/>
      <c r="N165" s="136"/>
      <c r="O165" s="70"/>
      <c r="P165" s="135"/>
      <c r="Q165" s="136"/>
      <c r="R165" s="136"/>
      <c r="S165" s="70"/>
      <c r="T165" s="137" t="s">
        <v>28</v>
      </c>
      <c r="U165" s="133"/>
      <c r="V165" s="134"/>
      <c r="W165" s="130"/>
      <c r="X165" s="114"/>
      <c r="Y165" s="115"/>
    </row>
    <row r="166" spans="5:25" ht="15" customHeight="1">
      <c r="E166" s="13"/>
      <c r="F166" s="39" t="s">
        <v>14</v>
      </c>
      <c r="G166" s="138"/>
      <c r="H166" s="95"/>
      <c r="I166" s="96"/>
      <c r="J166" s="96"/>
      <c r="K166" s="71"/>
      <c r="L166" s="95"/>
      <c r="M166" s="96"/>
      <c r="N166" s="96"/>
      <c r="O166" s="71"/>
      <c r="P166" s="95"/>
      <c r="Q166" s="96"/>
      <c r="R166" s="96"/>
      <c r="S166" s="71"/>
      <c r="T166" s="138"/>
      <c r="U166" s="99"/>
      <c r="V166" s="100"/>
      <c r="W166" s="131"/>
      <c r="X166" s="128"/>
      <c r="Y166" s="129"/>
    </row>
    <row r="167" spans="5:25" ht="15" customHeight="1">
      <c r="E167" s="13"/>
      <c r="F167" s="10"/>
      <c r="G167" s="138"/>
      <c r="H167" s="95"/>
      <c r="I167" s="96"/>
      <c r="J167" s="96"/>
      <c r="K167" s="71"/>
      <c r="L167" s="95"/>
      <c r="M167" s="96"/>
      <c r="N167" s="96"/>
      <c r="O167" s="71"/>
      <c r="P167" s="95"/>
      <c r="Q167" s="96"/>
      <c r="R167" s="96"/>
      <c r="S167" s="71"/>
      <c r="T167" s="139"/>
      <c r="U167" s="101"/>
      <c r="V167" s="102"/>
      <c r="W167" s="132"/>
      <c r="X167" s="97"/>
      <c r="Y167" s="98"/>
    </row>
    <row r="168" spans="5:25" ht="15" customHeight="1">
      <c r="E168" s="13"/>
      <c r="F168" s="79" t="s">
        <v>341</v>
      </c>
      <c r="G168" s="138"/>
      <c r="H168" s="95"/>
      <c r="I168" s="96"/>
      <c r="J168" s="96"/>
      <c r="K168" s="71"/>
      <c r="L168" s="95"/>
      <c r="M168" s="96"/>
      <c r="N168" s="96"/>
      <c r="O168" s="71"/>
      <c r="P168" s="95"/>
      <c r="Q168" s="96"/>
      <c r="R168" s="96"/>
      <c r="S168" s="71"/>
      <c r="T168" s="137" t="s">
        <v>29</v>
      </c>
      <c r="U168" s="105">
        <f>IF(U162+W162+U165+W165=0,"",U162+W162+U165+W165)</f>
      </c>
      <c r="V168" s="106"/>
      <c r="W168" s="107"/>
      <c r="X168" s="114"/>
      <c r="Y168" s="115"/>
    </row>
    <row r="169" spans="5:25" ht="15" customHeight="1">
      <c r="E169" s="13"/>
      <c r="F169" s="10">
        <f>IF(OR($I$34="",F163="",F165=""),"",TEXT(WEEKDAY(DATE(1988+$I$34,F163,F165)),"aaa"))</f>
      </c>
      <c r="G169" s="138"/>
      <c r="H169" s="95"/>
      <c r="I169" s="96"/>
      <c r="J169" s="96"/>
      <c r="K169" s="71"/>
      <c r="L169" s="95"/>
      <c r="M169" s="96"/>
      <c r="N169" s="96"/>
      <c r="O169" s="71"/>
      <c r="P169" s="95"/>
      <c r="Q169" s="96"/>
      <c r="R169" s="96"/>
      <c r="S169" s="71"/>
      <c r="T169" s="138"/>
      <c r="U169" s="108"/>
      <c r="V169" s="109"/>
      <c r="W169" s="110"/>
      <c r="X169" s="128"/>
      <c r="Y169" s="129"/>
    </row>
    <row r="170" spans="5:25" ht="15" customHeight="1" thickBot="1">
      <c r="E170" s="13"/>
      <c r="F170" s="82" t="s">
        <v>342</v>
      </c>
      <c r="G170" s="151"/>
      <c r="H170" s="141"/>
      <c r="I170" s="142"/>
      <c r="J170" s="142"/>
      <c r="K170" s="72"/>
      <c r="L170" s="141"/>
      <c r="M170" s="142"/>
      <c r="N170" s="142"/>
      <c r="O170" s="72"/>
      <c r="P170" s="141"/>
      <c r="Q170" s="142"/>
      <c r="R170" s="142"/>
      <c r="S170" s="72"/>
      <c r="T170" s="151"/>
      <c r="U170" s="152"/>
      <c r="V170" s="153"/>
      <c r="W170" s="154"/>
      <c r="X170" s="143"/>
      <c r="Y170" s="144"/>
    </row>
    <row r="171" spans="5:25" ht="15" customHeight="1" thickTop="1">
      <c r="E171" s="13"/>
      <c r="F171" s="15"/>
      <c r="G171" s="137" t="s">
        <v>9</v>
      </c>
      <c r="H171" s="145"/>
      <c r="I171" s="146"/>
      <c r="J171" s="146"/>
      <c r="K171" s="147"/>
      <c r="L171" s="145"/>
      <c r="M171" s="146"/>
      <c r="N171" s="146"/>
      <c r="O171" s="147"/>
      <c r="P171" s="145"/>
      <c r="Q171" s="146"/>
      <c r="R171" s="146"/>
      <c r="S171" s="147"/>
      <c r="T171" s="138" t="s">
        <v>27</v>
      </c>
      <c r="U171" s="99"/>
      <c r="V171" s="100"/>
      <c r="W171" s="131"/>
      <c r="X171" s="128"/>
      <c r="Y171" s="129"/>
    </row>
    <row r="172" spans="5:25" ht="15" customHeight="1">
      <c r="E172" s="13"/>
      <c r="F172" s="67"/>
      <c r="G172" s="138"/>
      <c r="H172" s="145"/>
      <c r="I172" s="146"/>
      <c r="J172" s="146"/>
      <c r="K172" s="147"/>
      <c r="L172" s="145"/>
      <c r="M172" s="146"/>
      <c r="N172" s="146"/>
      <c r="O172" s="147"/>
      <c r="P172" s="145"/>
      <c r="Q172" s="146"/>
      <c r="R172" s="146"/>
      <c r="S172" s="147"/>
      <c r="T172" s="138"/>
      <c r="U172" s="99"/>
      <c r="V172" s="100"/>
      <c r="W172" s="131"/>
      <c r="X172" s="128"/>
      <c r="Y172" s="129"/>
    </row>
    <row r="173" spans="5:25" ht="15" customHeight="1">
      <c r="E173" s="13"/>
      <c r="F173" s="76" t="s">
        <v>13</v>
      </c>
      <c r="G173" s="139"/>
      <c r="H173" s="148"/>
      <c r="I173" s="149"/>
      <c r="J173" s="149"/>
      <c r="K173" s="150"/>
      <c r="L173" s="148"/>
      <c r="M173" s="149"/>
      <c r="N173" s="149"/>
      <c r="O173" s="150"/>
      <c r="P173" s="148"/>
      <c r="Q173" s="149"/>
      <c r="R173" s="149"/>
      <c r="S173" s="150"/>
      <c r="T173" s="139"/>
      <c r="U173" s="101"/>
      <c r="V173" s="102"/>
      <c r="W173" s="132"/>
      <c r="X173" s="97"/>
      <c r="Y173" s="98"/>
    </row>
    <row r="174" spans="5:25" ht="15" customHeight="1">
      <c r="E174" s="13"/>
      <c r="F174" s="67"/>
      <c r="G174" s="264" t="s">
        <v>363</v>
      </c>
      <c r="H174" s="135"/>
      <c r="I174" s="136"/>
      <c r="J174" s="136"/>
      <c r="K174" s="70"/>
      <c r="L174" s="135"/>
      <c r="M174" s="136"/>
      <c r="N174" s="136"/>
      <c r="O174" s="70"/>
      <c r="P174" s="135"/>
      <c r="Q174" s="136"/>
      <c r="R174" s="136"/>
      <c r="S174" s="70"/>
      <c r="T174" s="137" t="s">
        <v>28</v>
      </c>
      <c r="U174" s="133"/>
      <c r="V174" s="134"/>
      <c r="W174" s="130"/>
      <c r="X174" s="114"/>
      <c r="Y174" s="115"/>
    </row>
    <row r="175" spans="5:25" ht="15" customHeight="1">
      <c r="E175" s="13"/>
      <c r="F175" s="39" t="s">
        <v>14</v>
      </c>
      <c r="G175" s="138"/>
      <c r="H175" s="95"/>
      <c r="I175" s="96"/>
      <c r="J175" s="96"/>
      <c r="K175" s="71"/>
      <c r="L175" s="95"/>
      <c r="M175" s="96"/>
      <c r="N175" s="96"/>
      <c r="O175" s="71"/>
      <c r="P175" s="95"/>
      <c r="Q175" s="96"/>
      <c r="R175" s="96"/>
      <c r="S175" s="71"/>
      <c r="T175" s="138"/>
      <c r="U175" s="99"/>
      <c r="V175" s="100"/>
      <c r="W175" s="131"/>
      <c r="X175" s="128"/>
      <c r="Y175" s="129"/>
    </row>
    <row r="176" spans="5:25" ht="15" customHeight="1">
      <c r="E176" s="13"/>
      <c r="F176" s="10"/>
      <c r="G176" s="138"/>
      <c r="H176" s="95"/>
      <c r="I176" s="96"/>
      <c r="J176" s="96"/>
      <c r="K176" s="71"/>
      <c r="L176" s="95"/>
      <c r="M176" s="96"/>
      <c r="N176" s="96"/>
      <c r="O176" s="71"/>
      <c r="P176" s="95"/>
      <c r="Q176" s="96"/>
      <c r="R176" s="96"/>
      <c r="S176" s="71"/>
      <c r="T176" s="139"/>
      <c r="U176" s="101"/>
      <c r="V176" s="102"/>
      <c r="W176" s="132"/>
      <c r="X176" s="97"/>
      <c r="Y176" s="98"/>
    </row>
    <row r="177" spans="5:25" ht="15" customHeight="1">
      <c r="E177" s="13"/>
      <c r="F177" s="79" t="s">
        <v>341</v>
      </c>
      <c r="G177" s="138"/>
      <c r="H177" s="95"/>
      <c r="I177" s="96"/>
      <c r="J177" s="96"/>
      <c r="K177" s="71"/>
      <c r="L177" s="95"/>
      <c r="M177" s="96"/>
      <c r="N177" s="96"/>
      <c r="O177" s="71"/>
      <c r="P177" s="95"/>
      <c r="Q177" s="96"/>
      <c r="R177" s="96"/>
      <c r="S177" s="71"/>
      <c r="T177" s="137" t="s">
        <v>29</v>
      </c>
      <c r="U177" s="105">
        <f>IF(U171+W171+U174+W174=0,"",U171+W171+U174+W174)</f>
      </c>
      <c r="V177" s="106"/>
      <c r="W177" s="107"/>
      <c r="X177" s="114"/>
      <c r="Y177" s="115"/>
    </row>
    <row r="178" spans="5:25" ht="15" customHeight="1">
      <c r="E178" s="13"/>
      <c r="F178" s="10">
        <f>IF(OR($I$34="",F172="",F174=""),"",TEXT(WEEKDAY(DATE(1988+$I$34,F172,F174)),"aaa"))</f>
      </c>
      <c r="G178" s="138"/>
      <c r="H178" s="95"/>
      <c r="I178" s="96"/>
      <c r="J178" s="96"/>
      <c r="K178" s="71"/>
      <c r="L178" s="95"/>
      <c r="M178" s="96"/>
      <c r="N178" s="96"/>
      <c r="O178" s="71"/>
      <c r="P178" s="95"/>
      <c r="Q178" s="96"/>
      <c r="R178" s="96"/>
      <c r="S178" s="71"/>
      <c r="T178" s="138"/>
      <c r="U178" s="108"/>
      <c r="V178" s="109"/>
      <c r="W178" s="110"/>
      <c r="X178" s="128"/>
      <c r="Y178" s="129"/>
    </row>
    <row r="179" spans="5:25" ht="15" customHeight="1" thickBot="1">
      <c r="E179" s="13"/>
      <c r="F179" s="82" t="s">
        <v>342</v>
      </c>
      <c r="G179" s="151"/>
      <c r="H179" s="141"/>
      <c r="I179" s="142"/>
      <c r="J179" s="142"/>
      <c r="K179" s="72"/>
      <c r="L179" s="141"/>
      <c r="M179" s="142"/>
      <c r="N179" s="142"/>
      <c r="O179" s="72"/>
      <c r="P179" s="141"/>
      <c r="Q179" s="142"/>
      <c r="R179" s="142"/>
      <c r="S179" s="72"/>
      <c r="T179" s="151"/>
      <c r="U179" s="152"/>
      <c r="V179" s="153"/>
      <c r="W179" s="154"/>
      <c r="X179" s="143"/>
      <c r="Y179" s="144"/>
    </row>
    <row r="180" spans="5:25" ht="15" customHeight="1" thickTop="1">
      <c r="E180" s="13"/>
      <c r="F180" s="15"/>
      <c r="G180" s="137" t="s">
        <v>9</v>
      </c>
      <c r="H180" s="145"/>
      <c r="I180" s="146"/>
      <c r="J180" s="146"/>
      <c r="K180" s="147"/>
      <c r="L180" s="145"/>
      <c r="M180" s="146"/>
      <c r="N180" s="146"/>
      <c r="O180" s="147"/>
      <c r="P180" s="145"/>
      <c r="Q180" s="146"/>
      <c r="R180" s="146"/>
      <c r="S180" s="147"/>
      <c r="T180" s="138" t="s">
        <v>27</v>
      </c>
      <c r="U180" s="99"/>
      <c r="V180" s="100"/>
      <c r="W180" s="131"/>
      <c r="X180" s="128"/>
      <c r="Y180" s="129"/>
    </row>
    <row r="181" spans="5:25" ht="15" customHeight="1">
      <c r="E181" s="13"/>
      <c r="F181" s="67"/>
      <c r="G181" s="138"/>
      <c r="H181" s="145"/>
      <c r="I181" s="146"/>
      <c r="J181" s="146"/>
      <c r="K181" s="147"/>
      <c r="L181" s="145"/>
      <c r="M181" s="146"/>
      <c r="N181" s="146"/>
      <c r="O181" s="147"/>
      <c r="P181" s="145"/>
      <c r="Q181" s="146"/>
      <c r="R181" s="146"/>
      <c r="S181" s="147"/>
      <c r="T181" s="138"/>
      <c r="U181" s="99"/>
      <c r="V181" s="100"/>
      <c r="W181" s="131"/>
      <c r="X181" s="128"/>
      <c r="Y181" s="129"/>
    </row>
    <row r="182" spans="5:25" ht="15" customHeight="1">
      <c r="E182" s="13"/>
      <c r="F182" s="76" t="s">
        <v>13</v>
      </c>
      <c r="G182" s="139"/>
      <c r="H182" s="148"/>
      <c r="I182" s="149"/>
      <c r="J182" s="149"/>
      <c r="K182" s="150"/>
      <c r="L182" s="148"/>
      <c r="M182" s="149"/>
      <c r="N182" s="149"/>
      <c r="O182" s="150"/>
      <c r="P182" s="148"/>
      <c r="Q182" s="149"/>
      <c r="R182" s="149"/>
      <c r="S182" s="150"/>
      <c r="T182" s="139"/>
      <c r="U182" s="101"/>
      <c r="V182" s="102"/>
      <c r="W182" s="132"/>
      <c r="X182" s="97"/>
      <c r="Y182" s="98"/>
    </row>
    <row r="183" spans="5:25" ht="15" customHeight="1">
      <c r="E183" s="13"/>
      <c r="F183" s="67"/>
      <c r="G183" s="264" t="s">
        <v>363</v>
      </c>
      <c r="H183" s="135"/>
      <c r="I183" s="136"/>
      <c r="J183" s="136"/>
      <c r="K183" s="70"/>
      <c r="L183" s="135"/>
      <c r="M183" s="136"/>
      <c r="N183" s="136"/>
      <c r="O183" s="70"/>
      <c r="P183" s="135"/>
      <c r="Q183" s="136"/>
      <c r="R183" s="136"/>
      <c r="S183" s="70"/>
      <c r="T183" s="137" t="s">
        <v>28</v>
      </c>
      <c r="U183" s="133"/>
      <c r="V183" s="134"/>
      <c r="W183" s="130"/>
      <c r="X183" s="114"/>
      <c r="Y183" s="115"/>
    </row>
    <row r="184" spans="5:25" ht="15" customHeight="1">
      <c r="E184" s="13"/>
      <c r="F184" s="39" t="s">
        <v>14</v>
      </c>
      <c r="G184" s="138"/>
      <c r="H184" s="95"/>
      <c r="I184" s="96"/>
      <c r="J184" s="96"/>
      <c r="K184" s="71"/>
      <c r="L184" s="95"/>
      <c r="M184" s="96"/>
      <c r="N184" s="96"/>
      <c r="O184" s="71"/>
      <c r="P184" s="95"/>
      <c r="Q184" s="96"/>
      <c r="R184" s="96"/>
      <c r="S184" s="71"/>
      <c r="T184" s="138"/>
      <c r="U184" s="99"/>
      <c r="V184" s="100"/>
      <c r="W184" s="131"/>
      <c r="X184" s="128"/>
      <c r="Y184" s="129"/>
    </row>
    <row r="185" spans="5:25" ht="15" customHeight="1">
      <c r="E185" s="13"/>
      <c r="F185" s="10"/>
      <c r="G185" s="138"/>
      <c r="H185" s="95"/>
      <c r="I185" s="96"/>
      <c r="J185" s="96"/>
      <c r="K185" s="71"/>
      <c r="L185" s="95"/>
      <c r="M185" s="96"/>
      <c r="N185" s="96"/>
      <c r="O185" s="71"/>
      <c r="P185" s="95"/>
      <c r="Q185" s="96"/>
      <c r="R185" s="96"/>
      <c r="S185" s="71"/>
      <c r="T185" s="139"/>
      <c r="U185" s="101"/>
      <c r="V185" s="102"/>
      <c r="W185" s="132"/>
      <c r="X185" s="97"/>
      <c r="Y185" s="98"/>
    </row>
    <row r="186" spans="5:25" ht="15" customHeight="1">
      <c r="E186" s="13"/>
      <c r="F186" s="79" t="s">
        <v>341</v>
      </c>
      <c r="G186" s="138"/>
      <c r="H186" s="95"/>
      <c r="I186" s="96"/>
      <c r="J186" s="96"/>
      <c r="K186" s="71"/>
      <c r="L186" s="95"/>
      <c r="M186" s="96"/>
      <c r="N186" s="96"/>
      <c r="O186" s="71"/>
      <c r="P186" s="95"/>
      <c r="Q186" s="96"/>
      <c r="R186" s="96"/>
      <c r="S186" s="71"/>
      <c r="T186" s="137" t="s">
        <v>29</v>
      </c>
      <c r="U186" s="105">
        <f>IF(U180+W180+U183+W183=0,"",U180+W180+U183+W183)</f>
      </c>
      <c r="V186" s="106"/>
      <c r="W186" s="107"/>
      <c r="X186" s="114"/>
      <c r="Y186" s="115"/>
    </row>
    <row r="187" spans="5:25" ht="15" customHeight="1">
      <c r="E187" s="13"/>
      <c r="F187" s="10">
        <f>IF(OR($I$34="",F181="",F183=""),"",TEXT(WEEKDAY(DATE(1988+$I$34,F181,F183)),"aaa"))</f>
      </c>
      <c r="G187" s="138"/>
      <c r="H187" s="95"/>
      <c r="I187" s="96"/>
      <c r="J187" s="96"/>
      <c r="K187" s="71"/>
      <c r="L187" s="95"/>
      <c r="M187" s="96"/>
      <c r="N187" s="96"/>
      <c r="O187" s="71"/>
      <c r="P187" s="95"/>
      <c r="Q187" s="96"/>
      <c r="R187" s="96"/>
      <c r="S187" s="71"/>
      <c r="T187" s="138"/>
      <c r="U187" s="108"/>
      <c r="V187" s="109"/>
      <c r="W187" s="110"/>
      <c r="X187" s="128"/>
      <c r="Y187" s="129"/>
    </row>
    <row r="188" spans="5:25" ht="15" customHeight="1" thickBot="1">
      <c r="E188" s="13"/>
      <c r="F188" s="83" t="s">
        <v>342</v>
      </c>
      <c r="G188" s="138"/>
      <c r="H188" s="95"/>
      <c r="I188" s="103"/>
      <c r="J188" s="103"/>
      <c r="K188" s="73"/>
      <c r="L188" s="104"/>
      <c r="M188" s="103"/>
      <c r="N188" s="103"/>
      <c r="O188" s="73"/>
      <c r="P188" s="104"/>
      <c r="Q188" s="103"/>
      <c r="R188" s="103"/>
      <c r="S188" s="73"/>
      <c r="T188" s="140"/>
      <c r="U188" s="111"/>
      <c r="V188" s="112"/>
      <c r="W188" s="113"/>
      <c r="X188" s="97"/>
      <c r="Y188" s="98"/>
    </row>
    <row r="189" spans="1:30" ht="15" customHeight="1" thickBot="1">
      <c r="A189" s="59"/>
      <c r="B189" s="59"/>
      <c r="C189" s="59"/>
      <c r="D189" s="59"/>
      <c r="G189" s="75"/>
      <c r="H189" s="75"/>
      <c r="AA189" s="59"/>
      <c r="AB189" s="59"/>
      <c r="AC189" s="59"/>
      <c r="AD189" s="59"/>
    </row>
    <row r="190" spans="14:16" ht="15" customHeight="1">
      <c r="N190" s="7"/>
      <c r="O190" s="7"/>
      <c r="P190" s="7"/>
    </row>
    <row r="191" spans="19:26" ht="15" customHeight="1">
      <c r="S191" s="7"/>
      <c r="T191" s="7"/>
      <c r="U191" s="7"/>
      <c r="V191" s="7"/>
      <c r="W191" s="7"/>
      <c r="X191" s="7"/>
      <c r="Y191" s="7"/>
      <c r="Z191" s="7"/>
    </row>
    <row r="192" spans="8:26" ht="15" customHeight="1" thickBot="1">
      <c r="H192" s="46" t="s">
        <v>197</v>
      </c>
      <c r="R192" s="50"/>
      <c r="S192" s="21"/>
      <c r="T192" s="21"/>
      <c r="U192" s="21"/>
      <c r="V192" s="21"/>
      <c r="W192" s="52"/>
      <c r="X192" s="53" t="s">
        <v>258</v>
      </c>
      <c r="Y192" s="74">
        <v>4</v>
      </c>
      <c r="Z192" s="50"/>
    </row>
    <row r="193" spans="18:26" ht="7.5" customHeight="1">
      <c r="R193" s="50"/>
      <c r="S193" s="21"/>
      <c r="T193" s="21"/>
      <c r="U193" s="21"/>
      <c r="V193" s="24"/>
      <c r="W193" s="24"/>
      <c r="X193" s="24"/>
      <c r="Y193" s="24"/>
      <c r="Z193" s="50"/>
    </row>
    <row r="194" spans="6:25" ht="15" customHeight="1">
      <c r="F194" s="51"/>
      <c r="G194" s="51"/>
      <c r="H194" s="51"/>
      <c r="I194" s="51"/>
      <c r="J194" s="51"/>
      <c r="K194" s="51"/>
      <c r="L194" s="51"/>
      <c r="M194" s="51" t="s">
        <v>259</v>
      </c>
      <c r="N194" s="51"/>
      <c r="O194" s="51"/>
      <c r="P194" s="51"/>
      <c r="Q194" s="51"/>
      <c r="R194" s="51"/>
      <c r="S194" s="51"/>
      <c r="T194" s="180" t="s">
        <v>358</v>
      </c>
      <c r="U194" s="181"/>
      <c r="V194" s="182">
        <f>IF($H$22="","",$H$22)</f>
      </c>
      <c r="W194" s="182"/>
      <c r="X194" s="182"/>
      <c r="Y194" s="183"/>
    </row>
    <row r="195" spans="20:25" ht="9" customHeight="1">
      <c r="T195" s="23"/>
      <c r="U195" s="23"/>
      <c r="V195" s="23"/>
      <c r="W195" s="23"/>
      <c r="X195" s="23"/>
      <c r="Y195" s="23"/>
    </row>
    <row r="196" spans="19:25" ht="15" customHeight="1">
      <c r="S196" s="5"/>
      <c r="T196" s="184" t="s">
        <v>359</v>
      </c>
      <c r="U196" s="184"/>
      <c r="V196" s="184"/>
      <c r="W196" s="185">
        <f>IF($Q$28="","",$Q$28)</f>
      </c>
      <c r="X196" s="185"/>
      <c r="Y196" s="185"/>
    </row>
    <row r="197" spans="6:25" ht="27" customHeight="1">
      <c r="F197" s="186" t="s">
        <v>5</v>
      </c>
      <c r="G197" s="187"/>
      <c r="H197" s="166">
        <f>IF($H$32="","",$H$32)</f>
      </c>
      <c r="I197" s="167"/>
      <c r="J197" s="167"/>
      <c r="K197" s="167"/>
      <c r="L197" s="167"/>
      <c r="M197" s="167"/>
      <c r="N197" s="167"/>
      <c r="O197" s="167"/>
      <c r="P197" s="167"/>
      <c r="Q197" s="167"/>
      <c r="R197" s="167"/>
      <c r="S197" s="167"/>
      <c r="T197" s="167"/>
      <c r="U197" s="167"/>
      <c r="V197" s="167"/>
      <c r="W197" s="167"/>
      <c r="X197" s="167"/>
      <c r="Y197" s="168"/>
    </row>
    <row r="198" ht="15" customHeight="1" thickBot="1"/>
    <row r="199" spans="6:25" ht="15" customHeight="1">
      <c r="F199" s="47"/>
      <c r="G199" s="48"/>
      <c r="H199" s="169" t="s">
        <v>24</v>
      </c>
      <c r="I199" s="170"/>
      <c r="J199" s="170"/>
      <c r="K199" s="171"/>
      <c r="L199" s="169" t="s">
        <v>25</v>
      </c>
      <c r="M199" s="170"/>
      <c r="N199" s="170"/>
      <c r="O199" s="171"/>
      <c r="P199" s="169" t="s">
        <v>26</v>
      </c>
      <c r="Q199" s="170"/>
      <c r="R199" s="170"/>
      <c r="S199" s="171"/>
      <c r="T199" s="49"/>
      <c r="U199" s="169" t="s">
        <v>260</v>
      </c>
      <c r="V199" s="172"/>
      <c r="W199" s="173" t="s">
        <v>18</v>
      </c>
      <c r="X199" s="175" t="s">
        <v>164</v>
      </c>
      <c r="Y199" s="176"/>
    </row>
    <row r="200" spans="5:25" ht="15" customHeight="1">
      <c r="E200" s="13"/>
      <c r="F200" s="40"/>
      <c r="G200" s="40"/>
      <c r="H200" s="161" t="s">
        <v>203</v>
      </c>
      <c r="I200" s="179"/>
      <c r="J200" s="179"/>
      <c r="K200" s="178"/>
      <c r="L200" s="161" t="s">
        <v>204</v>
      </c>
      <c r="M200" s="179"/>
      <c r="N200" s="179"/>
      <c r="O200" s="178"/>
      <c r="P200" s="161" t="s">
        <v>205</v>
      </c>
      <c r="Q200" s="179"/>
      <c r="R200" s="179"/>
      <c r="S200" s="178"/>
      <c r="T200" s="41"/>
      <c r="U200" s="161" t="s">
        <v>17</v>
      </c>
      <c r="V200" s="162"/>
      <c r="W200" s="174"/>
      <c r="X200" s="177"/>
      <c r="Y200" s="178"/>
    </row>
    <row r="201" spans="5:25" ht="15" customHeight="1">
      <c r="E201" s="13"/>
      <c r="F201" s="11"/>
      <c r="G201" s="137" t="s">
        <v>9</v>
      </c>
      <c r="H201" s="163"/>
      <c r="I201" s="164"/>
      <c r="J201" s="164"/>
      <c r="K201" s="165"/>
      <c r="L201" s="163"/>
      <c r="M201" s="164"/>
      <c r="N201" s="164"/>
      <c r="O201" s="165"/>
      <c r="P201" s="163"/>
      <c r="Q201" s="164"/>
      <c r="R201" s="164"/>
      <c r="S201" s="165"/>
      <c r="T201" s="137" t="s">
        <v>27</v>
      </c>
      <c r="U201" s="133"/>
      <c r="V201" s="134"/>
      <c r="W201" s="130"/>
      <c r="X201" s="114"/>
      <c r="Y201" s="115"/>
    </row>
    <row r="202" spans="5:25" ht="15" customHeight="1">
      <c r="E202" s="13"/>
      <c r="F202" s="67"/>
      <c r="G202" s="138"/>
      <c r="H202" s="155"/>
      <c r="I202" s="156"/>
      <c r="J202" s="156"/>
      <c r="K202" s="157"/>
      <c r="L202" s="155"/>
      <c r="M202" s="156"/>
      <c r="N202" s="156"/>
      <c r="O202" s="157"/>
      <c r="P202" s="155"/>
      <c r="Q202" s="156"/>
      <c r="R202" s="156"/>
      <c r="S202" s="157"/>
      <c r="T202" s="138"/>
      <c r="U202" s="99"/>
      <c r="V202" s="100"/>
      <c r="W202" s="131"/>
      <c r="X202" s="128"/>
      <c r="Y202" s="129"/>
    </row>
    <row r="203" spans="5:25" ht="15" customHeight="1">
      <c r="E203" s="13"/>
      <c r="F203" s="76" t="s">
        <v>13</v>
      </c>
      <c r="G203" s="139"/>
      <c r="H203" s="158"/>
      <c r="I203" s="159"/>
      <c r="J203" s="159"/>
      <c r="K203" s="160"/>
      <c r="L203" s="158"/>
      <c r="M203" s="159"/>
      <c r="N203" s="159"/>
      <c r="O203" s="160"/>
      <c r="P203" s="158"/>
      <c r="Q203" s="159"/>
      <c r="R203" s="159"/>
      <c r="S203" s="160"/>
      <c r="T203" s="139"/>
      <c r="U203" s="101"/>
      <c r="V203" s="102"/>
      <c r="W203" s="132"/>
      <c r="X203" s="97"/>
      <c r="Y203" s="98"/>
    </row>
    <row r="204" spans="5:25" ht="15" customHeight="1">
      <c r="E204" s="13"/>
      <c r="F204" s="67"/>
      <c r="G204" s="264" t="s">
        <v>363</v>
      </c>
      <c r="H204" s="135"/>
      <c r="I204" s="136"/>
      <c r="J204" s="136"/>
      <c r="K204" s="70"/>
      <c r="L204" s="135"/>
      <c r="M204" s="136"/>
      <c r="N204" s="136"/>
      <c r="O204" s="70"/>
      <c r="P204" s="135"/>
      <c r="Q204" s="136"/>
      <c r="R204" s="136"/>
      <c r="S204" s="70"/>
      <c r="T204" s="137" t="s">
        <v>28</v>
      </c>
      <c r="U204" s="133"/>
      <c r="V204" s="134"/>
      <c r="W204" s="130"/>
      <c r="X204" s="114"/>
      <c r="Y204" s="115"/>
    </row>
    <row r="205" spans="5:25" ht="15" customHeight="1">
      <c r="E205" s="13"/>
      <c r="F205" s="39" t="s">
        <v>14</v>
      </c>
      <c r="G205" s="138"/>
      <c r="H205" s="95"/>
      <c r="I205" s="96"/>
      <c r="J205" s="96"/>
      <c r="K205" s="71"/>
      <c r="L205" s="95"/>
      <c r="M205" s="96"/>
      <c r="N205" s="96"/>
      <c r="O205" s="71"/>
      <c r="P205" s="95"/>
      <c r="Q205" s="96"/>
      <c r="R205" s="96"/>
      <c r="S205" s="71"/>
      <c r="T205" s="138"/>
      <c r="U205" s="99"/>
      <c r="V205" s="100"/>
      <c r="W205" s="131"/>
      <c r="X205" s="128"/>
      <c r="Y205" s="129"/>
    </row>
    <row r="206" spans="5:25" ht="15" customHeight="1">
      <c r="E206" s="13"/>
      <c r="F206" s="10"/>
      <c r="G206" s="138"/>
      <c r="H206" s="95"/>
      <c r="I206" s="96"/>
      <c r="J206" s="96"/>
      <c r="K206" s="71"/>
      <c r="L206" s="95"/>
      <c r="M206" s="96"/>
      <c r="N206" s="96"/>
      <c r="O206" s="71"/>
      <c r="P206" s="95"/>
      <c r="Q206" s="96"/>
      <c r="R206" s="96"/>
      <c r="S206" s="71"/>
      <c r="T206" s="139"/>
      <c r="U206" s="101"/>
      <c r="V206" s="102"/>
      <c r="W206" s="132"/>
      <c r="X206" s="97"/>
      <c r="Y206" s="98"/>
    </row>
    <row r="207" spans="5:25" ht="15" customHeight="1">
      <c r="E207" s="13"/>
      <c r="F207" s="79" t="s">
        <v>341</v>
      </c>
      <c r="G207" s="138"/>
      <c r="H207" s="95"/>
      <c r="I207" s="96"/>
      <c r="J207" s="96"/>
      <c r="K207" s="71"/>
      <c r="L207" s="95"/>
      <c r="M207" s="96"/>
      <c r="N207" s="96"/>
      <c r="O207" s="71"/>
      <c r="P207" s="95"/>
      <c r="Q207" s="96"/>
      <c r="R207" s="96"/>
      <c r="S207" s="71"/>
      <c r="T207" s="137" t="s">
        <v>29</v>
      </c>
      <c r="U207" s="105">
        <f>IF(U201+W201+U204+W204=0,"",U201+W201+U204+W204)</f>
      </c>
      <c r="V207" s="106"/>
      <c r="W207" s="107"/>
      <c r="X207" s="114"/>
      <c r="Y207" s="115"/>
    </row>
    <row r="208" spans="5:25" ht="15" customHeight="1">
      <c r="E208" s="13"/>
      <c r="F208" s="10">
        <f>IF(OR($I$34="",F202="",F204=""),"",TEXT(WEEKDAY(DATE(1988+$I$34,F202,F204)),"aaa"))</f>
      </c>
      <c r="G208" s="138"/>
      <c r="H208" s="95"/>
      <c r="I208" s="96"/>
      <c r="J208" s="96"/>
      <c r="K208" s="71"/>
      <c r="L208" s="95"/>
      <c r="M208" s="96"/>
      <c r="N208" s="96"/>
      <c r="O208" s="71"/>
      <c r="P208" s="95"/>
      <c r="Q208" s="96"/>
      <c r="R208" s="96"/>
      <c r="S208" s="71"/>
      <c r="T208" s="138"/>
      <c r="U208" s="108"/>
      <c r="V208" s="109"/>
      <c r="W208" s="110"/>
      <c r="X208" s="128"/>
      <c r="Y208" s="129"/>
    </row>
    <row r="209" spans="5:25" ht="15" customHeight="1" thickBot="1">
      <c r="E209" s="13"/>
      <c r="F209" s="82" t="s">
        <v>342</v>
      </c>
      <c r="G209" s="151"/>
      <c r="H209" s="141"/>
      <c r="I209" s="142"/>
      <c r="J209" s="142"/>
      <c r="K209" s="72"/>
      <c r="L209" s="141"/>
      <c r="M209" s="142"/>
      <c r="N209" s="142"/>
      <c r="O209" s="72"/>
      <c r="P209" s="141"/>
      <c r="Q209" s="142"/>
      <c r="R209" s="142"/>
      <c r="S209" s="72"/>
      <c r="T209" s="151"/>
      <c r="U209" s="152"/>
      <c r="V209" s="153"/>
      <c r="W209" s="154"/>
      <c r="X209" s="143"/>
      <c r="Y209" s="144"/>
    </row>
    <row r="210" spans="5:25" ht="15" customHeight="1" thickTop="1">
      <c r="E210" s="13"/>
      <c r="F210" s="15"/>
      <c r="G210" s="137" t="s">
        <v>9</v>
      </c>
      <c r="H210" s="155"/>
      <c r="I210" s="156"/>
      <c r="J210" s="156"/>
      <c r="K210" s="157"/>
      <c r="L210" s="155"/>
      <c r="M210" s="156"/>
      <c r="N210" s="156"/>
      <c r="O210" s="157"/>
      <c r="P210" s="155"/>
      <c r="Q210" s="156"/>
      <c r="R210" s="156"/>
      <c r="S210" s="157"/>
      <c r="T210" s="138" t="s">
        <v>27</v>
      </c>
      <c r="U210" s="99"/>
      <c r="V210" s="100"/>
      <c r="W210" s="131"/>
      <c r="X210" s="128"/>
      <c r="Y210" s="129"/>
    </row>
    <row r="211" spans="5:25" ht="15" customHeight="1">
      <c r="E211" s="13"/>
      <c r="F211" s="67"/>
      <c r="G211" s="138"/>
      <c r="H211" s="155"/>
      <c r="I211" s="156"/>
      <c r="J211" s="156"/>
      <c r="K211" s="157"/>
      <c r="L211" s="155"/>
      <c r="M211" s="156"/>
      <c r="N211" s="156"/>
      <c r="O211" s="157"/>
      <c r="P211" s="155"/>
      <c r="Q211" s="156"/>
      <c r="R211" s="156"/>
      <c r="S211" s="157"/>
      <c r="T211" s="138"/>
      <c r="U211" s="99"/>
      <c r="V211" s="100"/>
      <c r="W211" s="131"/>
      <c r="X211" s="128"/>
      <c r="Y211" s="129"/>
    </row>
    <row r="212" spans="5:25" ht="15" customHeight="1">
      <c r="E212" s="13"/>
      <c r="F212" s="76" t="s">
        <v>13</v>
      </c>
      <c r="G212" s="139"/>
      <c r="H212" s="158"/>
      <c r="I212" s="159"/>
      <c r="J212" s="159"/>
      <c r="K212" s="160"/>
      <c r="L212" s="158"/>
      <c r="M212" s="159"/>
      <c r="N212" s="159"/>
      <c r="O212" s="160"/>
      <c r="P212" s="158"/>
      <c r="Q212" s="159"/>
      <c r="R212" s="159"/>
      <c r="S212" s="160"/>
      <c r="T212" s="139"/>
      <c r="U212" s="101"/>
      <c r="V212" s="102"/>
      <c r="W212" s="132"/>
      <c r="X212" s="97"/>
      <c r="Y212" s="98"/>
    </row>
    <row r="213" spans="5:25" ht="15" customHeight="1">
      <c r="E213" s="13"/>
      <c r="F213" s="67"/>
      <c r="G213" s="264" t="s">
        <v>363</v>
      </c>
      <c r="H213" s="135"/>
      <c r="I213" s="136"/>
      <c r="J213" s="136"/>
      <c r="K213" s="70"/>
      <c r="L213" s="135"/>
      <c r="M213" s="136"/>
      <c r="N213" s="136"/>
      <c r="O213" s="70"/>
      <c r="P213" s="135"/>
      <c r="Q213" s="136"/>
      <c r="R213" s="136"/>
      <c r="S213" s="70"/>
      <c r="T213" s="137" t="s">
        <v>28</v>
      </c>
      <c r="U213" s="133"/>
      <c r="V213" s="134"/>
      <c r="W213" s="130"/>
      <c r="X213" s="114"/>
      <c r="Y213" s="115"/>
    </row>
    <row r="214" spans="5:25" ht="15" customHeight="1">
      <c r="E214" s="13"/>
      <c r="F214" s="39" t="s">
        <v>14</v>
      </c>
      <c r="G214" s="138"/>
      <c r="H214" s="95"/>
      <c r="I214" s="96"/>
      <c r="J214" s="96"/>
      <c r="K214" s="71"/>
      <c r="L214" s="95"/>
      <c r="M214" s="96"/>
      <c r="N214" s="96"/>
      <c r="O214" s="71"/>
      <c r="P214" s="95"/>
      <c r="Q214" s="96"/>
      <c r="R214" s="96"/>
      <c r="S214" s="71"/>
      <c r="T214" s="138"/>
      <c r="U214" s="99"/>
      <c r="V214" s="100"/>
      <c r="W214" s="131"/>
      <c r="X214" s="128"/>
      <c r="Y214" s="129"/>
    </row>
    <row r="215" spans="5:25" ht="15" customHeight="1">
      <c r="E215" s="13"/>
      <c r="F215" s="10"/>
      <c r="G215" s="138"/>
      <c r="H215" s="95"/>
      <c r="I215" s="96"/>
      <c r="J215" s="96"/>
      <c r="K215" s="71"/>
      <c r="L215" s="95"/>
      <c r="M215" s="96"/>
      <c r="N215" s="96"/>
      <c r="O215" s="71"/>
      <c r="P215" s="95"/>
      <c r="Q215" s="96"/>
      <c r="R215" s="96"/>
      <c r="S215" s="71"/>
      <c r="T215" s="139"/>
      <c r="U215" s="101"/>
      <c r="V215" s="102"/>
      <c r="W215" s="132"/>
      <c r="X215" s="97"/>
      <c r="Y215" s="98"/>
    </row>
    <row r="216" spans="5:25" ht="15" customHeight="1">
      <c r="E216" s="13"/>
      <c r="F216" s="79" t="s">
        <v>341</v>
      </c>
      <c r="G216" s="138"/>
      <c r="H216" s="95"/>
      <c r="I216" s="96"/>
      <c r="J216" s="96"/>
      <c r="K216" s="71"/>
      <c r="L216" s="95"/>
      <c r="M216" s="96"/>
      <c r="N216" s="96"/>
      <c r="O216" s="71"/>
      <c r="P216" s="95"/>
      <c r="Q216" s="96"/>
      <c r="R216" s="96"/>
      <c r="S216" s="71"/>
      <c r="T216" s="137" t="s">
        <v>29</v>
      </c>
      <c r="U216" s="105">
        <f>IF(U210+W210+U213+W213=0,"",U210+W210+U213+W213)</f>
      </c>
      <c r="V216" s="106"/>
      <c r="W216" s="107"/>
      <c r="X216" s="114"/>
      <c r="Y216" s="115"/>
    </row>
    <row r="217" spans="5:25" ht="15" customHeight="1">
      <c r="E217" s="13"/>
      <c r="F217" s="10">
        <f>IF(OR($I$34="",F211="",F213=""),"",TEXT(WEEKDAY(DATE(1988+$I$34,F211,F213)),"aaa"))</f>
      </c>
      <c r="G217" s="138"/>
      <c r="H217" s="95"/>
      <c r="I217" s="96"/>
      <c r="J217" s="96"/>
      <c r="K217" s="71"/>
      <c r="L217" s="95"/>
      <c r="M217" s="96"/>
      <c r="N217" s="96"/>
      <c r="O217" s="71"/>
      <c r="P217" s="95"/>
      <c r="Q217" s="96"/>
      <c r="R217" s="96"/>
      <c r="S217" s="71"/>
      <c r="T217" s="138"/>
      <c r="U217" s="108"/>
      <c r="V217" s="109"/>
      <c r="W217" s="110"/>
      <c r="X217" s="128"/>
      <c r="Y217" s="129"/>
    </row>
    <row r="218" spans="5:25" ht="15" customHeight="1" thickBot="1">
      <c r="E218" s="13"/>
      <c r="F218" s="82" t="s">
        <v>342</v>
      </c>
      <c r="G218" s="151"/>
      <c r="H218" s="141"/>
      <c r="I218" s="142"/>
      <c r="J218" s="142"/>
      <c r="K218" s="72"/>
      <c r="L218" s="141"/>
      <c r="M218" s="142"/>
      <c r="N218" s="142"/>
      <c r="O218" s="72"/>
      <c r="P218" s="141"/>
      <c r="Q218" s="142"/>
      <c r="R218" s="142"/>
      <c r="S218" s="72"/>
      <c r="T218" s="151"/>
      <c r="U218" s="152"/>
      <c r="V218" s="153"/>
      <c r="W218" s="154"/>
      <c r="X218" s="143"/>
      <c r="Y218" s="144"/>
    </row>
    <row r="219" spans="5:25" ht="15" customHeight="1" thickTop="1">
      <c r="E219" s="13"/>
      <c r="F219" s="15"/>
      <c r="G219" s="137" t="s">
        <v>9</v>
      </c>
      <c r="H219" s="145"/>
      <c r="I219" s="146"/>
      <c r="J219" s="146"/>
      <c r="K219" s="147"/>
      <c r="L219" s="145"/>
      <c r="M219" s="146"/>
      <c r="N219" s="146"/>
      <c r="O219" s="147"/>
      <c r="P219" s="145"/>
      <c r="Q219" s="146"/>
      <c r="R219" s="146"/>
      <c r="S219" s="147"/>
      <c r="T219" s="138" t="s">
        <v>27</v>
      </c>
      <c r="U219" s="99"/>
      <c r="V219" s="100"/>
      <c r="W219" s="131"/>
      <c r="X219" s="128"/>
      <c r="Y219" s="129"/>
    </row>
    <row r="220" spans="5:25" ht="15" customHeight="1">
      <c r="E220" s="13"/>
      <c r="F220" s="67"/>
      <c r="G220" s="138"/>
      <c r="H220" s="145"/>
      <c r="I220" s="146"/>
      <c r="J220" s="146"/>
      <c r="K220" s="147"/>
      <c r="L220" s="145"/>
      <c r="M220" s="146"/>
      <c r="N220" s="146"/>
      <c r="O220" s="147"/>
      <c r="P220" s="145"/>
      <c r="Q220" s="146"/>
      <c r="R220" s="146"/>
      <c r="S220" s="147"/>
      <c r="T220" s="138"/>
      <c r="U220" s="99"/>
      <c r="V220" s="100"/>
      <c r="W220" s="131"/>
      <c r="X220" s="128"/>
      <c r="Y220" s="129"/>
    </row>
    <row r="221" spans="5:25" ht="15" customHeight="1">
      <c r="E221" s="13"/>
      <c r="F221" s="76" t="s">
        <v>13</v>
      </c>
      <c r="G221" s="139"/>
      <c r="H221" s="148"/>
      <c r="I221" s="149"/>
      <c r="J221" s="149"/>
      <c r="K221" s="150"/>
      <c r="L221" s="148"/>
      <c r="M221" s="149"/>
      <c r="N221" s="149"/>
      <c r="O221" s="150"/>
      <c r="P221" s="148"/>
      <c r="Q221" s="149"/>
      <c r="R221" s="149"/>
      <c r="S221" s="150"/>
      <c r="T221" s="139"/>
      <c r="U221" s="101"/>
      <c r="V221" s="102"/>
      <c r="W221" s="132"/>
      <c r="X221" s="97"/>
      <c r="Y221" s="98"/>
    </row>
    <row r="222" spans="5:25" ht="15" customHeight="1">
      <c r="E222" s="13"/>
      <c r="F222" s="67"/>
      <c r="G222" s="264" t="s">
        <v>363</v>
      </c>
      <c r="H222" s="135"/>
      <c r="I222" s="136"/>
      <c r="J222" s="136"/>
      <c r="K222" s="70"/>
      <c r="L222" s="135"/>
      <c r="M222" s="136"/>
      <c r="N222" s="136"/>
      <c r="O222" s="70"/>
      <c r="P222" s="135"/>
      <c r="Q222" s="136"/>
      <c r="R222" s="136"/>
      <c r="S222" s="70"/>
      <c r="T222" s="137" t="s">
        <v>28</v>
      </c>
      <c r="U222" s="133"/>
      <c r="V222" s="134"/>
      <c r="W222" s="130"/>
      <c r="X222" s="114"/>
      <c r="Y222" s="115"/>
    </row>
    <row r="223" spans="5:25" ht="15" customHeight="1">
      <c r="E223" s="13"/>
      <c r="F223" s="39" t="s">
        <v>14</v>
      </c>
      <c r="G223" s="138"/>
      <c r="H223" s="95"/>
      <c r="I223" s="96"/>
      <c r="J223" s="96"/>
      <c r="K223" s="71"/>
      <c r="L223" s="95"/>
      <c r="M223" s="96"/>
      <c r="N223" s="96"/>
      <c r="O223" s="71"/>
      <c r="P223" s="95"/>
      <c r="Q223" s="96"/>
      <c r="R223" s="96"/>
      <c r="S223" s="71"/>
      <c r="T223" s="138"/>
      <c r="U223" s="99"/>
      <c r="V223" s="100"/>
      <c r="W223" s="131"/>
      <c r="X223" s="128"/>
      <c r="Y223" s="129"/>
    </row>
    <row r="224" spans="5:25" ht="15" customHeight="1">
      <c r="E224" s="13"/>
      <c r="F224" s="10"/>
      <c r="G224" s="138"/>
      <c r="H224" s="95"/>
      <c r="I224" s="96"/>
      <c r="J224" s="96"/>
      <c r="K224" s="71"/>
      <c r="L224" s="95"/>
      <c r="M224" s="96"/>
      <c r="N224" s="96"/>
      <c r="O224" s="71"/>
      <c r="P224" s="95"/>
      <c r="Q224" s="96"/>
      <c r="R224" s="96"/>
      <c r="S224" s="71"/>
      <c r="T224" s="139"/>
      <c r="U224" s="101"/>
      <c r="V224" s="102"/>
      <c r="W224" s="132"/>
      <c r="X224" s="97"/>
      <c r="Y224" s="98"/>
    </row>
    <row r="225" spans="5:25" ht="15" customHeight="1">
      <c r="E225" s="13"/>
      <c r="F225" s="79" t="s">
        <v>341</v>
      </c>
      <c r="G225" s="138"/>
      <c r="H225" s="95"/>
      <c r="I225" s="96"/>
      <c r="J225" s="96"/>
      <c r="K225" s="71"/>
      <c r="L225" s="95"/>
      <c r="M225" s="96"/>
      <c r="N225" s="96"/>
      <c r="O225" s="71"/>
      <c r="P225" s="95"/>
      <c r="Q225" s="96"/>
      <c r="R225" s="96"/>
      <c r="S225" s="71"/>
      <c r="T225" s="137" t="s">
        <v>29</v>
      </c>
      <c r="U225" s="105">
        <f>IF(U219+W219+U222+W222=0,"",U219+W219+U222+W222)</f>
      </c>
      <c r="V225" s="106"/>
      <c r="W225" s="107"/>
      <c r="X225" s="114"/>
      <c r="Y225" s="115"/>
    </row>
    <row r="226" spans="5:25" ht="15" customHeight="1">
      <c r="E226" s="13"/>
      <c r="F226" s="10">
        <f>IF(OR($I$34="",F220="",F222=""),"",TEXT(WEEKDAY(DATE(1988+$I$34,F220,F222)),"aaa"))</f>
      </c>
      <c r="G226" s="138"/>
      <c r="H226" s="95"/>
      <c r="I226" s="96"/>
      <c r="J226" s="96"/>
      <c r="K226" s="71"/>
      <c r="L226" s="95"/>
      <c r="M226" s="96"/>
      <c r="N226" s="96"/>
      <c r="O226" s="71"/>
      <c r="P226" s="95"/>
      <c r="Q226" s="96"/>
      <c r="R226" s="96"/>
      <c r="S226" s="71"/>
      <c r="T226" s="138"/>
      <c r="U226" s="108"/>
      <c r="V226" s="109"/>
      <c r="W226" s="110"/>
      <c r="X226" s="128"/>
      <c r="Y226" s="129"/>
    </row>
    <row r="227" spans="5:25" ht="15" customHeight="1" thickBot="1">
      <c r="E227" s="13"/>
      <c r="F227" s="82" t="s">
        <v>342</v>
      </c>
      <c r="G227" s="151"/>
      <c r="H227" s="141"/>
      <c r="I227" s="142"/>
      <c r="J227" s="142"/>
      <c r="K227" s="72"/>
      <c r="L227" s="141"/>
      <c r="M227" s="142"/>
      <c r="N227" s="142"/>
      <c r="O227" s="72"/>
      <c r="P227" s="141"/>
      <c r="Q227" s="142"/>
      <c r="R227" s="142"/>
      <c r="S227" s="72"/>
      <c r="T227" s="151"/>
      <c r="U227" s="152"/>
      <c r="V227" s="153"/>
      <c r="W227" s="154"/>
      <c r="X227" s="143"/>
      <c r="Y227" s="144"/>
    </row>
    <row r="228" spans="5:25" ht="15" customHeight="1" thickTop="1">
      <c r="E228" s="13"/>
      <c r="F228" s="15"/>
      <c r="G228" s="137" t="s">
        <v>9</v>
      </c>
      <c r="H228" s="145"/>
      <c r="I228" s="146"/>
      <c r="J228" s="146"/>
      <c r="K228" s="147"/>
      <c r="L228" s="145"/>
      <c r="M228" s="146"/>
      <c r="N228" s="146"/>
      <c r="O228" s="147"/>
      <c r="P228" s="145"/>
      <c r="Q228" s="146"/>
      <c r="R228" s="146"/>
      <c r="S228" s="147"/>
      <c r="T228" s="138" t="s">
        <v>27</v>
      </c>
      <c r="U228" s="99"/>
      <c r="V228" s="100"/>
      <c r="W228" s="131"/>
      <c r="X228" s="128"/>
      <c r="Y228" s="129"/>
    </row>
    <row r="229" spans="5:25" ht="15" customHeight="1">
      <c r="E229" s="13"/>
      <c r="F229" s="67"/>
      <c r="G229" s="138"/>
      <c r="H229" s="145"/>
      <c r="I229" s="146"/>
      <c r="J229" s="146"/>
      <c r="K229" s="147"/>
      <c r="L229" s="145"/>
      <c r="M229" s="146"/>
      <c r="N229" s="146"/>
      <c r="O229" s="147"/>
      <c r="P229" s="145"/>
      <c r="Q229" s="146"/>
      <c r="R229" s="146"/>
      <c r="S229" s="147"/>
      <c r="T229" s="138"/>
      <c r="U229" s="99"/>
      <c r="V229" s="100"/>
      <c r="W229" s="131"/>
      <c r="X229" s="128"/>
      <c r="Y229" s="129"/>
    </row>
    <row r="230" spans="5:25" ht="15" customHeight="1">
      <c r="E230" s="13"/>
      <c r="F230" s="76" t="s">
        <v>13</v>
      </c>
      <c r="G230" s="139"/>
      <c r="H230" s="148"/>
      <c r="I230" s="149"/>
      <c r="J230" s="149"/>
      <c r="K230" s="150"/>
      <c r="L230" s="148"/>
      <c r="M230" s="149"/>
      <c r="N230" s="149"/>
      <c r="O230" s="150"/>
      <c r="P230" s="148"/>
      <c r="Q230" s="149"/>
      <c r="R230" s="149"/>
      <c r="S230" s="150"/>
      <c r="T230" s="139"/>
      <c r="U230" s="101"/>
      <c r="V230" s="102"/>
      <c r="W230" s="132"/>
      <c r="X230" s="97"/>
      <c r="Y230" s="98"/>
    </row>
    <row r="231" spans="5:25" ht="15" customHeight="1">
      <c r="E231" s="13"/>
      <c r="F231" s="67"/>
      <c r="G231" s="264" t="s">
        <v>363</v>
      </c>
      <c r="H231" s="135"/>
      <c r="I231" s="136"/>
      <c r="J231" s="136"/>
      <c r="K231" s="70"/>
      <c r="L231" s="135"/>
      <c r="M231" s="136"/>
      <c r="N231" s="136"/>
      <c r="O231" s="70"/>
      <c r="P231" s="135"/>
      <c r="Q231" s="136"/>
      <c r="R231" s="136"/>
      <c r="S231" s="70"/>
      <c r="T231" s="137" t="s">
        <v>28</v>
      </c>
      <c r="U231" s="133"/>
      <c r="V231" s="134"/>
      <c r="W231" s="130"/>
      <c r="X231" s="114"/>
      <c r="Y231" s="115"/>
    </row>
    <row r="232" spans="5:25" ht="15" customHeight="1">
      <c r="E232" s="13"/>
      <c r="F232" s="39" t="s">
        <v>14</v>
      </c>
      <c r="G232" s="138"/>
      <c r="H232" s="95"/>
      <c r="I232" s="96"/>
      <c r="J232" s="96"/>
      <c r="K232" s="71"/>
      <c r="L232" s="95"/>
      <c r="M232" s="96"/>
      <c r="N232" s="96"/>
      <c r="O232" s="71"/>
      <c r="P232" s="95"/>
      <c r="Q232" s="96"/>
      <c r="R232" s="96"/>
      <c r="S232" s="71"/>
      <c r="T232" s="138"/>
      <c r="U232" s="99"/>
      <c r="V232" s="100"/>
      <c r="W232" s="131"/>
      <c r="X232" s="128"/>
      <c r="Y232" s="129"/>
    </row>
    <row r="233" spans="5:25" ht="15" customHeight="1">
      <c r="E233" s="13"/>
      <c r="F233" s="10"/>
      <c r="G233" s="138"/>
      <c r="H233" s="95"/>
      <c r="I233" s="96"/>
      <c r="J233" s="96"/>
      <c r="K233" s="71"/>
      <c r="L233" s="95"/>
      <c r="M233" s="96"/>
      <c r="N233" s="96"/>
      <c r="O233" s="71"/>
      <c r="P233" s="95"/>
      <c r="Q233" s="96"/>
      <c r="R233" s="96"/>
      <c r="S233" s="71"/>
      <c r="T233" s="139"/>
      <c r="U233" s="101"/>
      <c r="V233" s="102"/>
      <c r="W233" s="132"/>
      <c r="X233" s="97"/>
      <c r="Y233" s="98"/>
    </row>
    <row r="234" spans="5:25" ht="15" customHeight="1">
      <c r="E234" s="13"/>
      <c r="F234" s="79" t="s">
        <v>341</v>
      </c>
      <c r="G234" s="138"/>
      <c r="H234" s="95"/>
      <c r="I234" s="96"/>
      <c r="J234" s="96"/>
      <c r="K234" s="71"/>
      <c r="L234" s="95"/>
      <c r="M234" s="96"/>
      <c r="N234" s="96"/>
      <c r="O234" s="71"/>
      <c r="P234" s="95"/>
      <c r="Q234" s="96"/>
      <c r="R234" s="96"/>
      <c r="S234" s="71"/>
      <c r="T234" s="137" t="s">
        <v>29</v>
      </c>
      <c r="U234" s="105">
        <f>IF(U228+W228+U231+W231=0,"",U228+W228+U231+W231)</f>
      </c>
      <c r="V234" s="106"/>
      <c r="W234" s="107"/>
      <c r="X234" s="114"/>
      <c r="Y234" s="115"/>
    </row>
    <row r="235" spans="5:25" ht="15" customHeight="1">
      <c r="E235" s="13"/>
      <c r="F235" s="10">
        <f>IF(OR($I$34="",F229="",F231=""),"",TEXT(WEEKDAY(DATE(1988+$I$34,F229,F231)),"aaa"))</f>
      </c>
      <c r="G235" s="138"/>
      <c r="H235" s="95"/>
      <c r="I235" s="96"/>
      <c r="J235" s="96"/>
      <c r="K235" s="71"/>
      <c r="L235" s="95"/>
      <c r="M235" s="96"/>
      <c r="N235" s="96"/>
      <c r="O235" s="71"/>
      <c r="P235" s="95"/>
      <c r="Q235" s="96"/>
      <c r="R235" s="96"/>
      <c r="S235" s="71"/>
      <c r="T235" s="138"/>
      <c r="U235" s="108"/>
      <c r="V235" s="109"/>
      <c r="W235" s="110"/>
      <c r="X235" s="128"/>
      <c r="Y235" s="129"/>
    </row>
    <row r="236" spans="5:25" ht="15" customHeight="1" thickBot="1">
      <c r="E236" s="13"/>
      <c r="F236" s="82" t="s">
        <v>342</v>
      </c>
      <c r="G236" s="151"/>
      <c r="H236" s="141"/>
      <c r="I236" s="142"/>
      <c r="J236" s="142"/>
      <c r="K236" s="72"/>
      <c r="L236" s="141"/>
      <c r="M236" s="142"/>
      <c r="N236" s="142"/>
      <c r="O236" s="72"/>
      <c r="P236" s="141"/>
      <c r="Q236" s="142"/>
      <c r="R236" s="142"/>
      <c r="S236" s="72"/>
      <c r="T236" s="151"/>
      <c r="U236" s="152"/>
      <c r="V236" s="153"/>
      <c r="W236" s="154"/>
      <c r="X236" s="143"/>
      <c r="Y236" s="144"/>
    </row>
    <row r="237" spans="5:25" ht="15" customHeight="1" thickTop="1">
      <c r="E237" s="13"/>
      <c r="F237" s="15"/>
      <c r="G237" s="137" t="s">
        <v>9</v>
      </c>
      <c r="H237" s="145"/>
      <c r="I237" s="146"/>
      <c r="J237" s="146"/>
      <c r="K237" s="147"/>
      <c r="L237" s="145"/>
      <c r="M237" s="146"/>
      <c r="N237" s="146"/>
      <c r="O237" s="147"/>
      <c r="P237" s="145"/>
      <c r="Q237" s="146"/>
      <c r="R237" s="146"/>
      <c r="S237" s="147"/>
      <c r="T237" s="138" t="s">
        <v>27</v>
      </c>
      <c r="U237" s="99"/>
      <c r="V237" s="100"/>
      <c r="W237" s="131"/>
      <c r="X237" s="128"/>
      <c r="Y237" s="129"/>
    </row>
    <row r="238" spans="5:25" ht="15" customHeight="1">
      <c r="E238" s="13"/>
      <c r="F238" s="67"/>
      <c r="G238" s="138"/>
      <c r="H238" s="145"/>
      <c r="I238" s="146"/>
      <c r="J238" s="146"/>
      <c r="K238" s="147"/>
      <c r="L238" s="145"/>
      <c r="M238" s="146"/>
      <c r="N238" s="146"/>
      <c r="O238" s="147"/>
      <c r="P238" s="145"/>
      <c r="Q238" s="146"/>
      <c r="R238" s="146"/>
      <c r="S238" s="147"/>
      <c r="T238" s="138"/>
      <c r="U238" s="99"/>
      <c r="V238" s="100"/>
      <c r="W238" s="131"/>
      <c r="X238" s="128"/>
      <c r="Y238" s="129"/>
    </row>
    <row r="239" spans="5:25" ht="15" customHeight="1">
      <c r="E239" s="13"/>
      <c r="F239" s="76" t="s">
        <v>13</v>
      </c>
      <c r="G239" s="139"/>
      <c r="H239" s="148"/>
      <c r="I239" s="149"/>
      <c r="J239" s="149"/>
      <c r="K239" s="150"/>
      <c r="L239" s="148"/>
      <c r="M239" s="149"/>
      <c r="N239" s="149"/>
      <c r="O239" s="150"/>
      <c r="P239" s="148"/>
      <c r="Q239" s="149"/>
      <c r="R239" s="149"/>
      <c r="S239" s="150"/>
      <c r="T239" s="139"/>
      <c r="U239" s="101"/>
      <c r="V239" s="102"/>
      <c r="W239" s="132"/>
      <c r="X239" s="97"/>
      <c r="Y239" s="98"/>
    </row>
    <row r="240" spans="5:25" ht="15" customHeight="1">
      <c r="E240" s="13"/>
      <c r="F240" s="67"/>
      <c r="G240" s="264" t="s">
        <v>363</v>
      </c>
      <c r="H240" s="135"/>
      <c r="I240" s="136"/>
      <c r="J240" s="136"/>
      <c r="K240" s="70"/>
      <c r="L240" s="135"/>
      <c r="M240" s="136"/>
      <c r="N240" s="136"/>
      <c r="O240" s="70"/>
      <c r="P240" s="135"/>
      <c r="Q240" s="136"/>
      <c r="R240" s="136"/>
      <c r="S240" s="70"/>
      <c r="T240" s="137" t="s">
        <v>28</v>
      </c>
      <c r="U240" s="133"/>
      <c r="V240" s="134"/>
      <c r="W240" s="130"/>
      <c r="X240" s="114"/>
      <c r="Y240" s="115"/>
    </row>
    <row r="241" spans="5:25" ht="15" customHeight="1">
      <c r="E241" s="13"/>
      <c r="F241" s="39" t="s">
        <v>14</v>
      </c>
      <c r="G241" s="138"/>
      <c r="H241" s="95"/>
      <c r="I241" s="96"/>
      <c r="J241" s="96"/>
      <c r="K241" s="71"/>
      <c r="L241" s="95"/>
      <c r="M241" s="96"/>
      <c r="N241" s="96"/>
      <c r="O241" s="71"/>
      <c r="P241" s="95"/>
      <c r="Q241" s="96"/>
      <c r="R241" s="96"/>
      <c r="S241" s="71"/>
      <c r="T241" s="138"/>
      <c r="U241" s="99"/>
      <c r="V241" s="100"/>
      <c r="W241" s="131"/>
      <c r="X241" s="128"/>
      <c r="Y241" s="129"/>
    </row>
    <row r="242" spans="5:25" ht="15" customHeight="1">
      <c r="E242" s="13"/>
      <c r="F242" s="10"/>
      <c r="G242" s="138"/>
      <c r="H242" s="95"/>
      <c r="I242" s="96"/>
      <c r="J242" s="96"/>
      <c r="K242" s="71"/>
      <c r="L242" s="95"/>
      <c r="M242" s="96"/>
      <c r="N242" s="96"/>
      <c r="O242" s="71"/>
      <c r="P242" s="95"/>
      <c r="Q242" s="96"/>
      <c r="R242" s="96"/>
      <c r="S242" s="71"/>
      <c r="T242" s="139"/>
      <c r="U242" s="101"/>
      <c r="V242" s="102"/>
      <c r="W242" s="132"/>
      <c r="X242" s="97"/>
      <c r="Y242" s="98"/>
    </row>
    <row r="243" spans="5:25" ht="15" customHeight="1">
      <c r="E243" s="13"/>
      <c r="F243" s="79" t="s">
        <v>341</v>
      </c>
      <c r="G243" s="138"/>
      <c r="H243" s="95"/>
      <c r="I243" s="96"/>
      <c r="J243" s="96"/>
      <c r="K243" s="71"/>
      <c r="L243" s="95"/>
      <c r="M243" s="96"/>
      <c r="N243" s="96"/>
      <c r="O243" s="71"/>
      <c r="P243" s="95"/>
      <c r="Q243" s="96"/>
      <c r="R243" s="96"/>
      <c r="S243" s="71"/>
      <c r="T243" s="137" t="s">
        <v>29</v>
      </c>
      <c r="U243" s="105">
        <f>IF(U237+W237+U240+W240=0,"",U237+W237+U240+W240)</f>
      </c>
      <c r="V243" s="106"/>
      <c r="W243" s="107"/>
      <c r="X243" s="114"/>
      <c r="Y243" s="115"/>
    </row>
    <row r="244" spans="5:25" ht="15" customHeight="1">
      <c r="E244" s="13"/>
      <c r="F244" s="10">
        <f>IF(OR($I$34="",F238="",F240=""),"",TEXT(WEEKDAY(DATE(1988+$I$34,F238,F240)),"aaa"))</f>
      </c>
      <c r="G244" s="138"/>
      <c r="H244" s="95"/>
      <c r="I244" s="96"/>
      <c r="J244" s="96"/>
      <c r="K244" s="71"/>
      <c r="L244" s="95"/>
      <c r="M244" s="96"/>
      <c r="N244" s="96"/>
      <c r="O244" s="71"/>
      <c r="P244" s="95"/>
      <c r="Q244" s="96"/>
      <c r="R244" s="96"/>
      <c r="S244" s="71"/>
      <c r="T244" s="138"/>
      <c r="U244" s="108"/>
      <c r="V244" s="109"/>
      <c r="W244" s="110"/>
      <c r="X244" s="128"/>
      <c r="Y244" s="129"/>
    </row>
    <row r="245" spans="5:25" ht="15" customHeight="1" thickBot="1">
      <c r="E245" s="13"/>
      <c r="F245" s="83" t="s">
        <v>342</v>
      </c>
      <c r="G245" s="138"/>
      <c r="H245" s="95"/>
      <c r="I245" s="103"/>
      <c r="J245" s="103"/>
      <c r="K245" s="73"/>
      <c r="L245" s="104"/>
      <c r="M245" s="103"/>
      <c r="N245" s="103"/>
      <c r="O245" s="73"/>
      <c r="P245" s="104"/>
      <c r="Q245" s="103"/>
      <c r="R245" s="103"/>
      <c r="S245" s="73"/>
      <c r="T245" s="140"/>
      <c r="U245" s="111"/>
      <c r="V245" s="112"/>
      <c r="W245" s="113"/>
      <c r="X245" s="97"/>
      <c r="Y245" s="98"/>
    </row>
    <row r="246" spans="1:30" ht="15" customHeight="1" thickBot="1">
      <c r="A246" s="59"/>
      <c r="B246" s="59"/>
      <c r="C246" s="59"/>
      <c r="D246" s="59"/>
      <c r="G246" s="75"/>
      <c r="H246" s="75"/>
      <c r="AA246" s="59"/>
      <c r="AB246" s="59"/>
      <c r="AC246" s="59"/>
      <c r="AD246" s="59"/>
    </row>
  </sheetData>
  <sheetProtection sheet="1" objects="1" scenarios="1" formatCells="0"/>
  <mergeCells count="844">
    <mergeCell ref="G228:G230"/>
    <mergeCell ref="G231:G236"/>
    <mergeCell ref="G237:G239"/>
    <mergeCell ref="G180:G182"/>
    <mergeCell ref="G183:G188"/>
    <mergeCell ref="G201:G203"/>
    <mergeCell ref="G204:G209"/>
    <mergeCell ref="F197:G197"/>
    <mergeCell ref="G174:G179"/>
    <mergeCell ref="G144:G146"/>
    <mergeCell ref="G147:G152"/>
    <mergeCell ref="G153:G155"/>
    <mergeCell ref="G156:G161"/>
    <mergeCell ref="G240:G245"/>
    <mergeCell ref="G210:G212"/>
    <mergeCell ref="G213:G218"/>
    <mergeCell ref="G219:G221"/>
    <mergeCell ref="G222:G227"/>
    <mergeCell ref="G123:G125"/>
    <mergeCell ref="G126:G131"/>
    <mergeCell ref="G105:G107"/>
    <mergeCell ref="G108:G113"/>
    <mergeCell ref="G165:G170"/>
    <mergeCell ref="G171:G173"/>
    <mergeCell ref="G162:G164"/>
    <mergeCell ref="F83:G83"/>
    <mergeCell ref="F73:M75"/>
    <mergeCell ref="L95:N95"/>
    <mergeCell ref="L103:N103"/>
    <mergeCell ref="L100:N100"/>
    <mergeCell ref="H94:J94"/>
    <mergeCell ref="G114:G116"/>
    <mergeCell ref="G117:G122"/>
    <mergeCell ref="G96:G98"/>
    <mergeCell ref="G99:G104"/>
    <mergeCell ref="G87:G89"/>
    <mergeCell ref="G90:G95"/>
    <mergeCell ref="G46:G48"/>
    <mergeCell ref="G49:G54"/>
    <mergeCell ref="G55:G57"/>
    <mergeCell ref="G58:G63"/>
    <mergeCell ref="G64:G66"/>
    <mergeCell ref="G67:G72"/>
    <mergeCell ref="X93:Y93"/>
    <mergeCell ref="V80:Y80"/>
    <mergeCell ref="T123:T125"/>
    <mergeCell ref="T126:T128"/>
    <mergeCell ref="T129:T131"/>
    <mergeCell ref="T80:U80"/>
    <mergeCell ref="T105:T107"/>
    <mergeCell ref="T108:T110"/>
    <mergeCell ref="T111:T113"/>
    <mergeCell ref="X127:Y127"/>
    <mergeCell ref="T64:T66"/>
    <mergeCell ref="T67:T69"/>
    <mergeCell ref="T70:T72"/>
    <mergeCell ref="T87:T89"/>
    <mergeCell ref="T90:T92"/>
    <mergeCell ref="T93:T95"/>
    <mergeCell ref="H83:Y83"/>
    <mergeCell ref="T82:V82"/>
    <mergeCell ref="W82:Y82"/>
    <mergeCell ref="X95:Y95"/>
    <mergeCell ref="T46:T48"/>
    <mergeCell ref="T49:T51"/>
    <mergeCell ref="T52:T54"/>
    <mergeCell ref="T55:T57"/>
    <mergeCell ref="T58:T60"/>
    <mergeCell ref="T61:T63"/>
    <mergeCell ref="H129:J129"/>
    <mergeCell ref="L129:N129"/>
    <mergeCell ref="P129:R129"/>
    <mergeCell ref="U129:W131"/>
    <mergeCell ref="H131:J131"/>
    <mergeCell ref="H130:J130"/>
    <mergeCell ref="L130:N130"/>
    <mergeCell ref="P130:R130"/>
    <mergeCell ref="X130:Y130"/>
    <mergeCell ref="L131:N131"/>
    <mergeCell ref="P131:R131"/>
    <mergeCell ref="W126:W128"/>
    <mergeCell ref="X126:Y126"/>
    <mergeCell ref="X129:Y129"/>
    <mergeCell ref="X128:Y128"/>
    <mergeCell ref="X131:Y131"/>
    <mergeCell ref="H126:J126"/>
    <mergeCell ref="L126:N126"/>
    <mergeCell ref="P126:R126"/>
    <mergeCell ref="U126:V128"/>
    <mergeCell ref="H128:J128"/>
    <mergeCell ref="L128:N128"/>
    <mergeCell ref="P128:R128"/>
    <mergeCell ref="H127:J127"/>
    <mergeCell ref="L127:N127"/>
    <mergeCell ref="P127:R127"/>
    <mergeCell ref="H123:K125"/>
    <mergeCell ref="L123:O125"/>
    <mergeCell ref="P123:S125"/>
    <mergeCell ref="U123:V125"/>
    <mergeCell ref="W123:W125"/>
    <mergeCell ref="X123:Y123"/>
    <mergeCell ref="X124:Y124"/>
    <mergeCell ref="X125:Y125"/>
    <mergeCell ref="X119:Y119"/>
    <mergeCell ref="H120:J120"/>
    <mergeCell ref="L120:N120"/>
    <mergeCell ref="P120:R120"/>
    <mergeCell ref="U120:W122"/>
    <mergeCell ref="H122:J122"/>
    <mergeCell ref="T120:T122"/>
    <mergeCell ref="H121:J121"/>
    <mergeCell ref="L121:N121"/>
    <mergeCell ref="P121:R121"/>
    <mergeCell ref="L118:N118"/>
    <mergeCell ref="P118:R118"/>
    <mergeCell ref="X118:Y118"/>
    <mergeCell ref="X121:Y121"/>
    <mergeCell ref="L122:N122"/>
    <mergeCell ref="P122:R122"/>
    <mergeCell ref="W117:W119"/>
    <mergeCell ref="X117:Y117"/>
    <mergeCell ref="X120:Y120"/>
    <mergeCell ref="X122:Y122"/>
    <mergeCell ref="L113:N113"/>
    <mergeCell ref="H117:J117"/>
    <mergeCell ref="L117:N117"/>
    <mergeCell ref="P117:R117"/>
    <mergeCell ref="U117:V119"/>
    <mergeCell ref="T117:T119"/>
    <mergeCell ref="H119:J119"/>
    <mergeCell ref="L119:N119"/>
    <mergeCell ref="P119:R119"/>
    <mergeCell ref="H118:J118"/>
    <mergeCell ref="H114:K116"/>
    <mergeCell ref="L114:O116"/>
    <mergeCell ref="P114:S116"/>
    <mergeCell ref="U114:V116"/>
    <mergeCell ref="W114:W116"/>
    <mergeCell ref="X114:Y114"/>
    <mergeCell ref="X115:Y115"/>
    <mergeCell ref="X116:Y116"/>
    <mergeCell ref="T114:T116"/>
    <mergeCell ref="H112:J112"/>
    <mergeCell ref="L112:N112"/>
    <mergeCell ref="P112:R112"/>
    <mergeCell ref="X112:Y112"/>
    <mergeCell ref="H111:J111"/>
    <mergeCell ref="L111:N111"/>
    <mergeCell ref="P111:R111"/>
    <mergeCell ref="U111:W113"/>
    <mergeCell ref="H113:J113"/>
    <mergeCell ref="X113:Y113"/>
    <mergeCell ref="P109:R109"/>
    <mergeCell ref="X109:Y109"/>
    <mergeCell ref="H110:J110"/>
    <mergeCell ref="L110:N110"/>
    <mergeCell ref="P110:R110"/>
    <mergeCell ref="X111:Y111"/>
    <mergeCell ref="X110:Y110"/>
    <mergeCell ref="H108:J108"/>
    <mergeCell ref="L108:N108"/>
    <mergeCell ref="P108:R108"/>
    <mergeCell ref="U108:V110"/>
    <mergeCell ref="P113:R113"/>
    <mergeCell ref="W108:W110"/>
    <mergeCell ref="X108:Y108"/>
    <mergeCell ref="H109:J109"/>
    <mergeCell ref="L109:N109"/>
    <mergeCell ref="H105:K107"/>
    <mergeCell ref="L105:O107"/>
    <mergeCell ref="P105:S107"/>
    <mergeCell ref="U105:V107"/>
    <mergeCell ref="X104:Y104"/>
    <mergeCell ref="W105:W107"/>
    <mergeCell ref="X105:Y105"/>
    <mergeCell ref="X106:Y106"/>
    <mergeCell ref="X107:Y107"/>
    <mergeCell ref="H102:J102"/>
    <mergeCell ref="L102:N102"/>
    <mergeCell ref="P102:R102"/>
    <mergeCell ref="U102:W104"/>
    <mergeCell ref="H104:J104"/>
    <mergeCell ref="T102:T104"/>
    <mergeCell ref="H103:J103"/>
    <mergeCell ref="P103:R103"/>
    <mergeCell ref="X100:Y100"/>
    <mergeCell ref="X103:Y103"/>
    <mergeCell ref="L104:N104"/>
    <mergeCell ref="P104:R104"/>
    <mergeCell ref="W99:W101"/>
    <mergeCell ref="X99:Y99"/>
    <mergeCell ref="X102:Y102"/>
    <mergeCell ref="X101:Y101"/>
    <mergeCell ref="T99:T101"/>
    <mergeCell ref="H99:J99"/>
    <mergeCell ref="L99:N99"/>
    <mergeCell ref="P99:R99"/>
    <mergeCell ref="U99:V101"/>
    <mergeCell ref="H101:J101"/>
    <mergeCell ref="L101:N101"/>
    <mergeCell ref="P101:R101"/>
    <mergeCell ref="P100:R100"/>
    <mergeCell ref="H100:J100"/>
    <mergeCell ref="X94:Y94"/>
    <mergeCell ref="W96:W98"/>
    <mergeCell ref="X96:Y96"/>
    <mergeCell ref="X97:Y97"/>
    <mergeCell ref="X98:Y98"/>
    <mergeCell ref="P96:S98"/>
    <mergeCell ref="U96:V98"/>
    <mergeCell ref="T96:T98"/>
    <mergeCell ref="H96:K98"/>
    <mergeCell ref="L96:O98"/>
    <mergeCell ref="H92:J92"/>
    <mergeCell ref="L92:N92"/>
    <mergeCell ref="P92:R92"/>
    <mergeCell ref="X92:Y92"/>
    <mergeCell ref="H93:J93"/>
    <mergeCell ref="L93:N93"/>
    <mergeCell ref="P93:R93"/>
    <mergeCell ref="U93:W95"/>
    <mergeCell ref="H95:J95"/>
    <mergeCell ref="P95:R95"/>
    <mergeCell ref="H90:J90"/>
    <mergeCell ref="L90:N90"/>
    <mergeCell ref="P90:R90"/>
    <mergeCell ref="U90:V92"/>
    <mergeCell ref="L94:N94"/>
    <mergeCell ref="P94:R94"/>
    <mergeCell ref="W90:W92"/>
    <mergeCell ref="X90:Y90"/>
    <mergeCell ref="H91:J91"/>
    <mergeCell ref="L91:N91"/>
    <mergeCell ref="P91:R91"/>
    <mergeCell ref="X91:Y91"/>
    <mergeCell ref="H87:K89"/>
    <mergeCell ref="L87:O89"/>
    <mergeCell ref="P87:S89"/>
    <mergeCell ref="U87:V89"/>
    <mergeCell ref="W87:W89"/>
    <mergeCell ref="X87:Y87"/>
    <mergeCell ref="X88:Y88"/>
    <mergeCell ref="X89:Y89"/>
    <mergeCell ref="W85:W86"/>
    <mergeCell ref="X85:Y86"/>
    <mergeCell ref="H86:K86"/>
    <mergeCell ref="L86:O86"/>
    <mergeCell ref="P86:S86"/>
    <mergeCell ref="U86:V86"/>
    <mergeCell ref="H85:K85"/>
    <mergeCell ref="L85:O85"/>
    <mergeCell ref="P85:S85"/>
    <mergeCell ref="U85:V85"/>
    <mergeCell ref="N36:O36"/>
    <mergeCell ref="R36:Y36"/>
    <mergeCell ref="R40:Y40"/>
    <mergeCell ref="U39:W39"/>
    <mergeCell ref="X39:Y39"/>
    <mergeCell ref="T38:Y38"/>
    <mergeCell ref="O38:Q38"/>
    <mergeCell ref="R38:S38"/>
    <mergeCell ref="T42:Y42"/>
    <mergeCell ref="N41:O41"/>
    <mergeCell ref="R39:S39"/>
    <mergeCell ref="N40:O40"/>
    <mergeCell ref="O39:Q39"/>
    <mergeCell ref="P41:Y41"/>
    <mergeCell ref="O42:Q42"/>
    <mergeCell ref="U67:V69"/>
    <mergeCell ref="W67:W69"/>
    <mergeCell ref="X67:Y67"/>
    <mergeCell ref="X68:Y68"/>
    <mergeCell ref="X69:Y69"/>
    <mergeCell ref="U70:W72"/>
    <mergeCell ref="X70:Y70"/>
    <mergeCell ref="X71:Y71"/>
    <mergeCell ref="X72:Y72"/>
    <mergeCell ref="U61:W63"/>
    <mergeCell ref="X61:Y61"/>
    <mergeCell ref="X62:Y62"/>
    <mergeCell ref="X63:Y63"/>
    <mergeCell ref="U64:V66"/>
    <mergeCell ref="W64:W66"/>
    <mergeCell ref="X64:Y64"/>
    <mergeCell ref="X65:Y65"/>
    <mergeCell ref="X66:Y66"/>
    <mergeCell ref="U55:V57"/>
    <mergeCell ref="W55:W57"/>
    <mergeCell ref="X55:Y55"/>
    <mergeCell ref="X56:Y56"/>
    <mergeCell ref="X57:Y57"/>
    <mergeCell ref="U58:V60"/>
    <mergeCell ref="W58:W60"/>
    <mergeCell ref="X58:Y58"/>
    <mergeCell ref="X59:Y59"/>
    <mergeCell ref="X60:Y60"/>
    <mergeCell ref="X53:Y53"/>
    <mergeCell ref="X54:Y54"/>
    <mergeCell ref="U46:V48"/>
    <mergeCell ref="U49:V51"/>
    <mergeCell ref="U52:W54"/>
    <mergeCell ref="W46:W48"/>
    <mergeCell ref="W49:W51"/>
    <mergeCell ref="R74:S74"/>
    <mergeCell ref="U74:V74"/>
    <mergeCell ref="X74:Y74"/>
    <mergeCell ref="X46:Y46"/>
    <mergeCell ref="X47:Y47"/>
    <mergeCell ref="X48:Y48"/>
    <mergeCell ref="X49:Y49"/>
    <mergeCell ref="X50:Y50"/>
    <mergeCell ref="X51:Y51"/>
    <mergeCell ref="X52:Y52"/>
    <mergeCell ref="J30:K30"/>
    <mergeCell ref="S25:T25"/>
    <mergeCell ref="Q30:R30"/>
    <mergeCell ref="Q28:S28"/>
    <mergeCell ref="H30:I30"/>
    <mergeCell ref="N28:P28"/>
    <mergeCell ref="L30:P30"/>
    <mergeCell ref="F34:G35"/>
    <mergeCell ref="F33:G33"/>
    <mergeCell ref="F32:G32"/>
    <mergeCell ref="F36:G36"/>
    <mergeCell ref="F31:G31"/>
    <mergeCell ref="F30:G30"/>
    <mergeCell ref="H44:K44"/>
    <mergeCell ref="H45:K45"/>
    <mergeCell ref="L45:O45"/>
    <mergeCell ref="P45:S45"/>
    <mergeCell ref="F37:G37"/>
    <mergeCell ref="F38:G38"/>
    <mergeCell ref="F39:G39"/>
    <mergeCell ref="F40:G40"/>
    <mergeCell ref="R42:S42"/>
    <mergeCell ref="F43:G43"/>
    <mergeCell ref="O43:Q43"/>
    <mergeCell ref="X44:Y45"/>
    <mergeCell ref="L44:O44"/>
    <mergeCell ref="P44:S44"/>
    <mergeCell ref="U44:V44"/>
    <mergeCell ref="U45:V45"/>
    <mergeCell ref="T34:U35"/>
    <mergeCell ref="H31:Y31"/>
    <mergeCell ref="H28:I28"/>
    <mergeCell ref="K28:L28"/>
    <mergeCell ref="W44:W45"/>
    <mergeCell ref="U25:Y25"/>
    <mergeCell ref="V34:V35"/>
    <mergeCell ref="W34:X35"/>
    <mergeCell ref="Y34:Y35"/>
    <mergeCell ref="P37:Y37"/>
    <mergeCell ref="H46:K48"/>
    <mergeCell ref="L46:O48"/>
    <mergeCell ref="P46:S48"/>
    <mergeCell ref="H55:K57"/>
    <mergeCell ref="L55:O57"/>
    <mergeCell ref="P55:S57"/>
    <mergeCell ref="L50:N50"/>
    <mergeCell ref="L51:N51"/>
    <mergeCell ref="L52:N52"/>
    <mergeCell ref="L53:N53"/>
    <mergeCell ref="H64:K66"/>
    <mergeCell ref="L64:O66"/>
    <mergeCell ref="P64:S66"/>
    <mergeCell ref="H49:J49"/>
    <mergeCell ref="H50:J50"/>
    <mergeCell ref="H51:J51"/>
    <mergeCell ref="H52:J52"/>
    <mergeCell ref="H53:J53"/>
    <mergeCell ref="H54:J54"/>
    <mergeCell ref="L49:N49"/>
    <mergeCell ref="H36:L36"/>
    <mergeCell ref="H40:L40"/>
    <mergeCell ref="H41:L43"/>
    <mergeCell ref="H32:Y32"/>
    <mergeCell ref="H33:Y33"/>
    <mergeCell ref="N37:O37"/>
    <mergeCell ref="R43:S43"/>
    <mergeCell ref="U43:W43"/>
    <mergeCell ref="X43:Y43"/>
    <mergeCell ref="H37:L39"/>
    <mergeCell ref="L54:N54"/>
    <mergeCell ref="P49:R49"/>
    <mergeCell ref="P50:R50"/>
    <mergeCell ref="P51:R51"/>
    <mergeCell ref="P52:R52"/>
    <mergeCell ref="P53:R53"/>
    <mergeCell ref="P54:R54"/>
    <mergeCell ref="P62:R62"/>
    <mergeCell ref="P63:R63"/>
    <mergeCell ref="H58:J58"/>
    <mergeCell ref="H59:J59"/>
    <mergeCell ref="H60:J60"/>
    <mergeCell ref="H61:J61"/>
    <mergeCell ref="L58:N58"/>
    <mergeCell ref="L59:N59"/>
    <mergeCell ref="L60:N60"/>
    <mergeCell ref="L61:N61"/>
    <mergeCell ref="L67:N67"/>
    <mergeCell ref="L68:N68"/>
    <mergeCell ref="P67:R67"/>
    <mergeCell ref="P68:R68"/>
    <mergeCell ref="P58:R58"/>
    <mergeCell ref="P59:R59"/>
    <mergeCell ref="P60:R60"/>
    <mergeCell ref="P61:R61"/>
    <mergeCell ref="L62:N62"/>
    <mergeCell ref="L63:N63"/>
    <mergeCell ref="H62:J62"/>
    <mergeCell ref="H63:J63"/>
    <mergeCell ref="L71:N71"/>
    <mergeCell ref="L72:N72"/>
    <mergeCell ref="H69:J69"/>
    <mergeCell ref="H70:J70"/>
    <mergeCell ref="H71:J71"/>
    <mergeCell ref="H72:J72"/>
    <mergeCell ref="H67:J67"/>
    <mergeCell ref="H68:J68"/>
    <mergeCell ref="U142:V142"/>
    <mergeCell ref="W142:W143"/>
    <mergeCell ref="X142:Y143"/>
    <mergeCell ref="H143:K143"/>
    <mergeCell ref="L143:O143"/>
    <mergeCell ref="T137:U137"/>
    <mergeCell ref="V137:Y137"/>
    <mergeCell ref="T139:V139"/>
    <mergeCell ref="W139:Y139"/>
    <mergeCell ref="H144:K146"/>
    <mergeCell ref="L144:O146"/>
    <mergeCell ref="P144:S146"/>
    <mergeCell ref="T144:T146"/>
    <mergeCell ref="U144:V146"/>
    <mergeCell ref="F140:G140"/>
    <mergeCell ref="H140:Y140"/>
    <mergeCell ref="H142:K142"/>
    <mergeCell ref="L142:O142"/>
    <mergeCell ref="P142:S142"/>
    <mergeCell ref="W144:W146"/>
    <mergeCell ref="X144:Y144"/>
    <mergeCell ref="X145:Y145"/>
    <mergeCell ref="X146:Y146"/>
    <mergeCell ref="P143:S143"/>
    <mergeCell ref="U143:V143"/>
    <mergeCell ref="P148:R148"/>
    <mergeCell ref="X148:Y148"/>
    <mergeCell ref="H149:J149"/>
    <mergeCell ref="L149:N149"/>
    <mergeCell ref="P149:R149"/>
    <mergeCell ref="H147:J147"/>
    <mergeCell ref="L147:N147"/>
    <mergeCell ref="P147:R147"/>
    <mergeCell ref="T147:T149"/>
    <mergeCell ref="U150:W152"/>
    <mergeCell ref="X150:Y150"/>
    <mergeCell ref="H151:J151"/>
    <mergeCell ref="L151:N151"/>
    <mergeCell ref="P151:R151"/>
    <mergeCell ref="U147:V149"/>
    <mergeCell ref="W147:W149"/>
    <mergeCell ref="X147:Y147"/>
    <mergeCell ref="H148:J148"/>
    <mergeCell ref="L148:N148"/>
    <mergeCell ref="X151:Y151"/>
    <mergeCell ref="H152:J152"/>
    <mergeCell ref="L152:N152"/>
    <mergeCell ref="P152:R152"/>
    <mergeCell ref="X152:Y152"/>
    <mergeCell ref="X149:Y149"/>
    <mergeCell ref="H150:J150"/>
    <mergeCell ref="L150:N150"/>
    <mergeCell ref="P150:R150"/>
    <mergeCell ref="T150:T152"/>
    <mergeCell ref="U153:V155"/>
    <mergeCell ref="W153:W155"/>
    <mergeCell ref="X153:Y153"/>
    <mergeCell ref="X154:Y154"/>
    <mergeCell ref="X155:Y155"/>
    <mergeCell ref="H153:K155"/>
    <mergeCell ref="L153:O155"/>
    <mergeCell ref="P153:S155"/>
    <mergeCell ref="T153:T155"/>
    <mergeCell ref="P157:R157"/>
    <mergeCell ref="X157:Y157"/>
    <mergeCell ref="H158:J158"/>
    <mergeCell ref="L158:N158"/>
    <mergeCell ref="P158:R158"/>
    <mergeCell ref="H156:J156"/>
    <mergeCell ref="L156:N156"/>
    <mergeCell ref="P156:R156"/>
    <mergeCell ref="T156:T158"/>
    <mergeCell ref="U159:W161"/>
    <mergeCell ref="X159:Y159"/>
    <mergeCell ref="H160:J160"/>
    <mergeCell ref="L160:N160"/>
    <mergeCell ref="P160:R160"/>
    <mergeCell ref="U156:V158"/>
    <mergeCell ref="W156:W158"/>
    <mergeCell ref="X156:Y156"/>
    <mergeCell ref="H157:J157"/>
    <mergeCell ref="L157:N157"/>
    <mergeCell ref="X160:Y160"/>
    <mergeCell ref="H161:J161"/>
    <mergeCell ref="L161:N161"/>
    <mergeCell ref="P161:R161"/>
    <mergeCell ref="X161:Y161"/>
    <mergeCell ref="X158:Y158"/>
    <mergeCell ref="H159:J159"/>
    <mergeCell ref="L159:N159"/>
    <mergeCell ref="P159:R159"/>
    <mergeCell ref="T159:T161"/>
    <mergeCell ref="U162:V164"/>
    <mergeCell ref="W162:W164"/>
    <mergeCell ref="X162:Y162"/>
    <mergeCell ref="X163:Y163"/>
    <mergeCell ref="X164:Y164"/>
    <mergeCell ref="H162:K164"/>
    <mergeCell ref="L162:O164"/>
    <mergeCell ref="P162:S164"/>
    <mergeCell ref="T162:T164"/>
    <mergeCell ref="P166:R166"/>
    <mergeCell ref="X166:Y166"/>
    <mergeCell ref="H167:J167"/>
    <mergeCell ref="L167:N167"/>
    <mergeCell ref="P167:R167"/>
    <mergeCell ref="H165:J165"/>
    <mergeCell ref="L165:N165"/>
    <mergeCell ref="P165:R165"/>
    <mergeCell ref="T165:T167"/>
    <mergeCell ref="U168:W170"/>
    <mergeCell ref="X168:Y168"/>
    <mergeCell ref="H169:J169"/>
    <mergeCell ref="L169:N169"/>
    <mergeCell ref="P169:R169"/>
    <mergeCell ref="U165:V167"/>
    <mergeCell ref="W165:W167"/>
    <mergeCell ref="X165:Y165"/>
    <mergeCell ref="H166:J166"/>
    <mergeCell ref="L166:N166"/>
    <mergeCell ref="X169:Y169"/>
    <mergeCell ref="H170:J170"/>
    <mergeCell ref="L170:N170"/>
    <mergeCell ref="P170:R170"/>
    <mergeCell ref="X170:Y170"/>
    <mergeCell ref="X167:Y167"/>
    <mergeCell ref="H168:J168"/>
    <mergeCell ref="L168:N168"/>
    <mergeCell ref="P168:R168"/>
    <mergeCell ref="T168:T170"/>
    <mergeCell ref="U171:V173"/>
    <mergeCell ref="W171:W173"/>
    <mergeCell ref="X171:Y171"/>
    <mergeCell ref="X172:Y172"/>
    <mergeCell ref="X173:Y173"/>
    <mergeCell ref="H171:K173"/>
    <mergeCell ref="L171:O173"/>
    <mergeCell ref="P171:S173"/>
    <mergeCell ref="T171:T173"/>
    <mergeCell ref="P175:R175"/>
    <mergeCell ref="X175:Y175"/>
    <mergeCell ref="H176:J176"/>
    <mergeCell ref="L176:N176"/>
    <mergeCell ref="P176:R176"/>
    <mergeCell ref="H174:J174"/>
    <mergeCell ref="L174:N174"/>
    <mergeCell ref="P174:R174"/>
    <mergeCell ref="T174:T176"/>
    <mergeCell ref="U177:W179"/>
    <mergeCell ref="X177:Y177"/>
    <mergeCell ref="H178:J178"/>
    <mergeCell ref="L178:N178"/>
    <mergeCell ref="P178:R178"/>
    <mergeCell ref="U174:V176"/>
    <mergeCell ref="W174:W176"/>
    <mergeCell ref="X174:Y174"/>
    <mergeCell ref="H175:J175"/>
    <mergeCell ref="L175:N175"/>
    <mergeCell ref="X178:Y178"/>
    <mergeCell ref="H179:J179"/>
    <mergeCell ref="L179:N179"/>
    <mergeCell ref="P179:R179"/>
    <mergeCell ref="X179:Y179"/>
    <mergeCell ref="X176:Y176"/>
    <mergeCell ref="H177:J177"/>
    <mergeCell ref="L177:N177"/>
    <mergeCell ref="P177:R177"/>
    <mergeCell ref="T177:T179"/>
    <mergeCell ref="X180:Y180"/>
    <mergeCell ref="X181:Y181"/>
    <mergeCell ref="X182:Y182"/>
    <mergeCell ref="H180:K182"/>
    <mergeCell ref="L180:O182"/>
    <mergeCell ref="P180:S182"/>
    <mergeCell ref="T180:T182"/>
    <mergeCell ref="L183:N183"/>
    <mergeCell ref="P183:R183"/>
    <mergeCell ref="T183:T185"/>
    <mergeCell ref="U180:V182"/>
    <mergeCell ref="W180:W182"/>
    <mergeCell ref="U183:V185"/>
    <mergeCell ref="W183:W185"/>
    <mergeCell ref="X183:Y183"/>
    <mergeCell ref="H184:J184"/>
    <mergeCell ref="L184:N184"/>
    <mergeCell ref="P184:R184"/>
    <mergeCell ref="X184:Y184"/>
    <mergeCell ref="H185:J185"/>
    <mergeCell ref="L185:N185"/>
    <mergeCell ref="P185:R185"/>
    <mergeCell ref="X185:Y185"/>
    <mergeCell ref="H183:J183"/>
    <mergeCell ref="H186:J186"/>
    <mergeCell ref="L186:N186"/>
    <mergeCell ref="P186:R186"/>
    <mergeCell ref="T186:T188"/>
    <mergeCell ref="U186:W188"/>
    <mergeCell ref="X186:Y186"/>
    <mergeCell ref="H187:J187"/>
    <mergeCell ref="L187:N187"/>
    <mergeCell ref="P187:R187"/>
    <mergeCell ref="T194:U194"/>
    <mergeCell ref="V194:Y194"/>
    <mergeCell ref="T196:V196"/>
    <mergeCell ref="W196:Y196"/>
    <mergeCell ref="X187:Y187"/>
    <mergeCell ref="H188:J188"/>
    <mergeCell ref="L188:N188"/>
    <mergeCell ref="P188:R188"/>
    <mergeCell ref="X188:Y188"/>
    <mergeCell ref="H197:Y197"/>
    <mergeCell ref="H199:K199"/>
    <mergeCell ref="L199:O199"/>
    <mergeCell ref="P199:S199"/>
    <mergeCell ref="U199:V199"/>
    <mergeCell ref="W199:W200"/>
    <mergeCell ref="X199:Y200"/>
    <mergeCell ref="H200:K200"/>
    <mergeCell ref="L200:O200"/>
    <mergeCell ref="P200:S200"/>
    <mergeCell ref="W201:W203"/>
    <mergeCell ref="X201:Y201"/>
    <mergeCell ref="X202:Y202"/>
    <mergeCell ref="X203:Y203"/>
    <mergeCell ref="U200:V200"/>
    <mergeCell ref="H201:K203"/>
    <mergeCell ref="L201:O203"/>
    <mergeCell ref="P201:S203"/>
    <mergeCell ref="T201:T203"/>
    <mergeCell ref="U201:V203"/>
    <mergeCell ref="P205:R205"/>
    <mergeCell ref="X205:Y205"/>
    <mergeCell ref="H206:J206"/>
    <mergeCell ref="L206:N206"/>
    <mergeCell ref="P206:R206"/>
    <mergeCell ref="H204:J204"/>
    <mergeCell ref="L204:N204"/>
    <mergeCell ref="P204:R204"/>
    <mergeCell ref="T204:T206"/>
    <mergeCell ref="U207:W209"/>
    <mergeCell ref="X207:Y207"/>
    <mergeCell ref="H208:J208"/>
    <mergeCell ref="L208:N208"/>
    <mergeCell ref="P208:R208"/>
    <mergeCell ref="U204:V206"/>
    <mergeCell ref="W204:W206"/>
    <mergeCell ref="X204:Y204"/>
    <mergeCell ref="H205:J205"/>
    <mergeCell ref="L205:N205"/>
    <mergeCell ref="X208:Y208"/>
    <mergeCell ref="H209:J209"/>
    <mergeCell ref="L209:N209"/>
    <mergeCell ref="P209:R209"/>
    <mergeCell ref="X209:Y209"/>
    <mergeCell ref="X206:Y206"/>
    <mergeCell ref="H207:J207"/>
    <mergeCell ref="L207:N207"/>
    <mergeCell ref="P207:R207"/>
    <mergeCell ref="T207:T209"/>
    <mergeCell ref="U210:V212"/>
    <mergeCell ref="W210:W212"/>
    <mergeCell ref="X210:Y210"/>
    <mergeCell ref="X211:Y211"/>
    <mergeCell ref="X212:Y212"/>
    <mergeCell ref="H210:K212"/>
    <mergeCell ref="L210:O212"/>
    <mergeCell ref="P210:S212"/>
    <mergeCell ref="T210:T212"/>
    <mergeCell ref="P214:R214"/>
    <mergeCell ref="X214:Y214"/>
    <mergeCell ref="H215:J215"/>
    <mergeCell ref="L215:N215"/>
    <mergeCell ref="P215:R215"/>
    <mergeCell ref="H213:J213"/>
    <mergeCell ref="L213:N213"/>
    <mergeCell ref="P213:R213"/>
    <mergeCell ref="T213:T215"/>
    <mergeCell ref="U216:W218"/>
    <mergeCell ref="X216:Y216"/>
    <mergeCell ref="H217:J217"/>
    <mergeCell ref="L217:N217"/>
    <mergeCell ref="P217:R217"/>
    <mergeCell ref="U213:V215"/>
    <mergeCell ref="W213:W215"/>
    <mergeCell ref="X213:Y213"/>
    <mergeCell ref="H214:J214"/>
    <mergeCell ref="L214:N214"/>
    <mergeCell ref="X217:Y217"/>
    <mergeCell ref="H218:J218"/>
    <mergeCell ref="L218:N218"/>
    <mergeCell ref="P218:R218"/>
    <mergeCell ref="X218:Y218"/>
    <mergeCell ref="X215:Y215"/>
    <mergeCell ref="H216:J216"/>
    <mergeCell ref="L216:N216"/>
    <mergeCell ref="P216:R216"/>
    <mergeCell ref="T216:T218"/>
    <mergeCell ref="U219:V221"/>
    <mergeCell ref="W219:W221"/>
    <mergeCell ref="X219:Y219"/>
    <mergeCell ref="X220:Y220"/>
    <mergeCell ref="X221:Y221"/>
    <mergeCell ref="H219:K221"/>
    <mergeCell ref="L219:O221"/>
    <mergeCell ref="P219:S221"/>
    <mergeCell ref="T219:T221"/>
    <mergeCell ref="P223:R223"/>
    <mergeCell ref="X223:Y223"/>
    <mergeCell ref="H224:J224"/>
    <mergeCell ref="L224:N224"/>
    <mergeCell ref="P224:R224"/>
    <mergeCell ref="H222:J222"/>
    <mergeCell ref="L222:N222"/>
    <mergeCell ref="P222:R222"/>
    <mergeCell ref="T222:T224"/>
    <mergeCell ref="U225:W227"/>
    <mergeCell ref="X225:Y225"/>
    <mergeCell ref="H226:J226"/>
    <mergeCell ref="L226:N226"/>
    <mergeCell ref="P226:R226"/>
    <mergeCell ref="U222:V224"/>
    <mergeCell ref="W222:W224"/>
    <mergeCell ref="X222:Y222"/>
    <mergeCell ref="H223:J223"/>
    <mergeCell ref="L223:N223"/>
    <mergeCell ref="X226:Y226"/>
    <mergeCell ref="H227:J227"/>
    <mergeCell ref="L227:N227"/>
    <mergeCell ref="P227:R227"/>
    <mergeCell ref="X227:Y227"/>
    <mergeCell ref="X224:Y224"/>
    <mergeCell ref="H225:J225"/>
    <mergeCell ref="L225:N225"/>
    <mergeCell ref="P225:R225"/>
    <mergeCell ref="T225:T227"/>
    <mergeCell ref="X228:Y228"/>
    <mergeCell ref="X229:Y229"/>
    <mergeCell ref="X230:Y230"/>
    <mergeCell ref="H228:K230"/>
    <mergeCell ref="L228:O230"/>
    <mergeCell ref="P228:S230"/>
    <mergeCell ref="T228:T230"/>
    <mergeCell ref="L231:N231"/>
    <mergeCell ref="P231:R231"/>
    <mergeCell ref="T231:T233"/>
    <mergeCell ref="U228:V230"/>
    <mergeCell ref="W228:W230"/>
    <mergeCell ref="U231:V233"/>
    <mergeCell ref="W231:W233"/>
    <mergeCell ref="X231:Y231"/>
    <mergeCell ref="H232:J232"/>
    <mergeCell ref="L232:N232"/>
    <mergeCell ref="P232:R232"/>
    <mergeCell ref="X232:Y232"/>
    <mergeCell ref="H233:J233"/>
    <mergeCell ref="L233:N233"/>
    <mergeCell ref="P233:R233"/>
    <mergeCell ref="X233:Y233"/>
    <mergeCell ref="H231:J231"/>
    <mergeCell ref="H234:J234"/>
    <mergeCell ref="L234:N234"/>
    <mergeCell ref="P234:R234"/>
    <mergeCell ref="T234:T236"/>
    <mergeCell ref="U234:W236"/>
    <mergeCell ref="X234:Y234"/>
    <mergeCell ref="H235:J235"/>
    <mergeCell ref="L235:N235"/>
    <mergeCell ref="P235:R235"/>
    <mergeCell ref="X238:Y238"/>
    <mergeCell ref="X235:Y235"/>
    <mergeCell ref="H236:J236"/>
    <mergeCell ref="L236:N236"/>
    <mergeCell ref="P236:R236"/>
    <mergeCell ref="X236:Y236"/>
    <mergeCell ref="H237:K239"/>
    <mergeCell ref="L237:O239"/>
    <mergeCell ref="P237:S239"/>
    <mergeCell ref="T237:T239"/>
    <mergeCell ref="H242:J242"/>
    <mergeCell ref="L242:N242"/>
    <mergeCell ref="P242:R242"/>
    <mergeCell ref="H240:J240"/>
    <mergeCell ref="H241:J241"/>
    <mergeCell ref="L241:N241"/>
    <mergeCell ref="P241:R241"/>
    <mergeCell ref="X239:Y239"/>
    <mergeCell ref="H244:J244"/>
    <mergeCell ref="L244:N244"/>
    <mergeCell ref="P244:R244"/>
    <mergeCell ref="U240:V242"/>
    <mergeCell ref="L240:N240"/>
    <mergeCell ref="P240:R240"/>
    <mergeCell ref="T240:T242"/>
    <mergeCell ref="P243:R243"/>
    <mergeCell ref="T243:T245"/>
    <mergeCell ref="F42:G42"/>
    <mergeCell ref="X244:Y244"/>
    <mergeCell ref="X242:Y242"/>
    <mergeCell ref="P70:R70"/>
    <mergeCell ref="P71:R71"/>
    <mergeCell ref="W240:W242"/>
    <mergeCell ref="X240:Y240"/>
    <mergeCell ref="X241:Y241"/>
    <mergeCell ref="W237:W239"/>
    <mergeCell ref="X237:Y237"/>
    <mergeCell ref="U243:W245"/>
    <mergeCell ref="X243:Y243"/>
    <mergeCell ref="O74:P74"/>
    <mergeCell ref="F22:G23"/>
    <mergeCell ref="H22:K23"/>
    <mergeCell ref="L22:M23"/>
    <mergeCell ref="P72:R72"/>
    <mergeCell ref="L69:N69"/>
    <mergeCell ref="L70:N70"/>
    <mergeCell ref="F41:G41"/>
    <mergeCell ref="R21:Z22"/>
    <mergeCell ref="N22:Q23"/>
    <mergeCell ref="P69:R69"/>
    <mergeCell ref="X245:Y245"/>
    <mergeCell ref="H243:J243"/>
    <mergeCell ref="L243:N243"/>
    <mergeCell ref="U237:V239"/>
    <mergeCell ref="H245:J245"/>
    <mergeCell ref="L245:N245"/>
    <mergeCell ref="P245:R245"/>
  </mergeCells>
  <dataValidations count="20">
    <dataValidation type="list" allowBlank="1" showInputMessage="1" showErrorMessage="1" sqref="V26 K34:K35 V30">
      <formula1>月</formula1>
    </dataValidation>
    <dataValidation type="list" allowBlank="1" showInputMessage="1" sqref="L30">
      <formula1>支払区分</formula1>
    </dataValidation>
    <dataValidation type="list" allowBlank="1" showInputMessage="1" sqref="H30:I30">
      <formula1>地域コード</formula1>
    </dataValidation>
    <dataValidation type="list" allowBlank="1" showInputMessage="1" showErrorMessage="1" sqref="Q34:Q35">
      <formula1>時</formula1>
    </dataValidation>
    <dataValidation type="list" showInputMessage="1" showErrorMessage="1" sqref="J28">
      <formula1>団体区分</formula1>
    </dataValidation>
    <dataValidation type="list" showInputMessage="1" showErrorMessage="1" sqref="M28">
      <formula1>目的区分</formula1>
    </dataValidation>
    <dataValidation type="list" allowBlank="1" showInputMessage="1" sqref="H49:J54 H156:J161 H147:J152 H183:J188 H174:J179 H165:J170 H99:J104 H90:J95 H67:J72 H58:J63 H126:J131 H117:J122 H108:J113 H213:J218 H204:J209 H240:J245 H231:J236 H222:J227">
      <formula1>午前</formula1>
    </dataValidation>
    <dataValidation type="list" allowBlank="1" showInputMessage="1" sqref="I34:I35 T26 T30">
      <formula1>年</formula1>
    </dataValidation>
    <dataValidation type="list" allowBlank="1" showInputMessage="1" showErrorMessage="1" sqref="M34:M35 X26 X30">
      <formula1>日</formula1>
    </dataValidation>
    <dataValidation type="list" allowBlank="1" showInputMessage="1" sqref="W34:X35 F147 F183 F174 F165 F156 F90 F67 F58 F49 F126 F117 F108 F99 F204 F240 F231 F222 F213">
      <formula1>日</formula1>
    </dataValidation>
    <dataValidation type="list" allowBlank="1" showInputMessage="1" sqref="N37:O37 N41:O41">
      <formula1>都道府県</formula1>
    </dataValidation>
    <dataValidation type="list" allowBlank="1" showInputMessage="1" sqref="F47 F154 F145 F181 F172 F163 F97 F88 F65 F56 F124 F115 F106 F211 F202 F238 F229 F220">
      <formula1>月</formula1>
    </dataValidation>
    <dataValidation type="list" allowBlank="1" showInputMessage="1" sqref="L49:N54 L156:N161 L147:N152 L183:N188 L174:N179 L165:N170 L99:N104 L90:N95 L67:N72 L58:N63 L126:N131 L117:N122 L108:N113 L213:N218 L204:N209 L240:N245 L231:N236 L222:N227">
      <formula1>午後</formula1>
    </dataValidation>
    <dataValidation type="list" allowBlank="1" showInputMessage="1" sqref="P49:R54 P156:R161 P147:R152 P183:R188 P174:R179 P165:R170 P99:R104 P90:R95 P67:R72 P58:R63 P126:R131 P117:R122 P108:R113 P213:R218 P204:R209 P240:R245 P231:R236 P222:R227">
      <formula1>夜間</formula1>
    </dataValidation>
    <dataValidation type="list" allowBlank="1" showInputMessage="1" sqref="K49:K54 O156:O161 K147:K152 S147:S152 O147:O152 K183:K188 S183:S188 O183:O188 K174:K179 S174:S179 O174:O179 K165:K170 S165:S170 O165:O170 K156:K161 S156:S161 O99:O104 K90:K95 S90:S95 O90:O95 K67:K72 S67:S72 O67:O72 K58:K63 S58:S63 O58:O63 S49:S54 O49:O54 K126:K131 S126:S131 O126:O131 K117:K122 S117:S122 O117:O122 K108:K113 S108:S113 O108:O113 K99:K104 S99:S104 O213:O218 K204:K209 S204:S209 O204:O209 K240:K245 S240:S245 O240:O245 K231:K236 S231:S236 O231:O236 K222:K227 S222:S227 O222:O227 K213:K218 S213:S218">
      <formula1>数</formula1>
    </dataValidation>
    <dataValidation type="list" allowBlank="1" showInputMessage="1" sqref="Y78 Y135 Y192">
      <formula1>ページ</formula1>
    </dataValidation>
    <dataValidation type="list" allowBlank="1" showInputMessage="1" sqref="X39:Y39 R38:S39 X43:Y43 R42:S43">
      <formula1>電話区分</formula1>
    </dataValidation>
    <dataValidation type="list" allowBlank="1" showInputMessage="1" sqref="F38:G38">
      <formula1>"　,(兼)引率責任者"</formula1>
    </dataValidation>
    <dataValidation type="list" allowBlank="1" showInputMessage="1" sqref="F39:G39">
      <formula1>"　,(兼)申込者"</formula1>
    </dataValidation>
    <dataValidation type="list" allowBlank="1" showInputMessage="1" sqref="F43:G43">
      <formula1>"　,(兼)申込者"</formula1>
    </dataValidation>
  </dataValidations>
  <printOptions/>
  <pageMargins left="0.6299212598425197" right="0.4724409448818898" top="0.4724409448818898" bottom="0.3937007874015748" header="0.5118110236220472" footer="0.5118110236220472"/>
  <pageSetup horizontalDpi="600" verticalDpi="600" orientation="portrait" paperSize="9" r:id="rId4"/>
  <rowBreaks count="3" manualBreakCount="3">
    <brk id="75" min="4" max="25" man="1"/>
    <brk id="132" min="4" max="25" man="1"/>
    <brk id="189" min="4" max="25" man="1"/>
  </rowBreaks>
  <ignoredErrors>
    <ignoredError sqref="W34"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22:AE246"/>
  <sheetViews>
    <sheetView view="pageBreakPreview" zoomScale="110" zoomScaleSheetLayoutView="110" zoomScalePageLayoutView="0" workbookViewId="0" topLeftCell="A43">
      <selection activeCell="H49" sqref="H49:J49"/>
    </sheetView>
  </sheetViews>
  <sheetFormatPr defaultColWidth="4.50390625" defaultRowHeight="15" customHeight="1"/>
  <cols>
    <col min="1" max="4" width="4.50390625" style="2" customWidth="1"/>
    <col min="5" max="5" width="1.4921875" style="2" customWidth="1"/>
    <col min="6" max="25" width="4.50390625" style="2" customWidth="1"/>
    <col min="26" max="26" width="1.4921875" style="2" customWidth="1"/>
    <col min="27" max="16384" width="4.50390625" style="2" customWidth="1"/>
  </cols>
  <sheetData>
    <row r="21" ht="7.5" customHeight="1" thickBot="1"/>
    <row r="22" spans="6:25" ht="15" customHeight="1">
      <c r="F22" s="118" t="s">
        <v>370</v>
      </c>
      <c r="G22" s="119"/>
      <c r="H22" s="122">
        <v>98765</v>
      </c>
      <c r="I22" s="122"/>
      <c r="J22" s="122"/>
      <c r="K22" s="122"/>
      <c r="L22" s="118" t="s">
        <v>1</v>
      </c>
      <c r="M22" s="119"/>
      <c r="N22" s="90" t="s">
        <v>364</v>
      </c>
      <c r="O22" s="90"/>
      <c r="P22" s="90"/>
      <c r="Q22" s="90"/>
      <c r="R22" s="91"/>
      <c r="S22" s="85" t="s">
        <v>351</v>
      </c>
      <c r="T22" s="50"/>
      <c r="U22" s="50"/>
      <c r="V22" s="50"/>
      <c r="W22" s="50"/>
      <c r="X22" s="50"/>
      <c r="Y22" s="50"/>
    </row>
    <row r="23" spans="6:25" ht="15" customHeight="1" thickBot="1">
      <c r="F23" s="120"/>
      <c r="G23" s="121"/>
      <c r="H23" s="123"/>
      <c r="I23" s="123"/>
      <c r="J23" s="123"/>
      <c r="K23" s="123"/>
      <c r="L23" s="120"/>
      <c r="M23" s="121"/>
      <c r="N23" s="93"/>
      <c r="O23" s="93"/>
      <c r="P23" s="93"/>
      <c r="Q23" s="93"/>
      <c r="R23" s="94"/>
      <c r="S23" s="85" t="s">
        <v>393</v>
      </c>
      <c r="T23" s="50"/>
      <c r="U23" s="50"/>
      <c r="V23" s="50"/>
      <c r="W23" s="50"/>
      <c r="X23" s="50"/>
      <c r="Y23" s="50"/>
    </row>
    <row r="24" ht="7.5" customHeight="1"/>
    <row r="25" spans="7:25" ht="18" customHeight="1">
      <c r="G25" s="1"/>
      <c r="H25" s="57" t="s">
        <v>0</v>
      </c>
      <c r="I25" s="1"/>
      <c r="J25" s="1"/>
      <c r="K25" s="1"/>
      <c r="L25" s="1"/>
      <c r="M25" s="1"/>
      <c r="N25" s="1"/>
      <c r="O25" s="1"/>
      <c r="P25" s="1"/>
      <c r="Q25" s="1"/>
      <c r="R25" s="44"/>
      <c r="S25" s="181" t="s">
        <v>358</v>
      </c>
      <c r="T25" s="181"/>
      <c r="U25" s="219">
        <f>IF($H$22="","",$H$22)</f>
        <v>98765</v>
      </c>
      <c r="V25" s="219"/>
      <c r="W25" s="219"/>
      <c r="X25" s="219"/>
      <c r="Y25" s="220"/>
    </row>
    <row r="26" spans="6:25" ht="18" customHeight="1">
      <c r="F26" s="1"/>
      <c r="G26" s="1"/>
      <c r="H26" s="57" t="s">
        <v>275</v>
      </c>
      <c r="I26" s="1"/>
      <c r="J26" s="1"/>
      <c r="K26" s="58" t="str">
        <f>IF(OR(AND(LEN($H$22)=7,MID($H$22,2,1)="0"),AND(LEN($H$22)&lt;6,LEN($H$22)&gt;0)),"（宿泊）",IF(OR(AND(LEN($H$22)=7,MID($H$22,2,1)="5"),AND(LEN($H$22)=6,MID($H$22,1,1)="5")),"（日帰り）","（宿泊・日帰り）"))</f>
        <v>（宿泊）</v>
      </c>
      <c r="M26" s="1"/>
      <c r="N26" s="1"/>
      <c r="O26" s="1"/>
      <c r="P26" s="1"/>
      <c r="Q26" s="1"/>
      <c r="R26" s="44"/>
      <c r="S26" s="27" t="s">
        <v>11</v>
      </c>
      <c r="T26" s="64"/>
      <c r="U26" s="27" t="s">
        <v>12</v>
      </c>
      <c r="V26" s="64"/>
      <c r="W26" s="27" t="s">
        <v>13</v>
      </c>
      <c r="X26" s="64"/>
      <c r="Y26" s="26" t="s">
        <v>14</v>
      </c>
    </row>
    <row r="27" spans="8:19" ht="9" customHeight="1" thickBot="1">
      <c r="H27" s="22"/>
      <c r="I27" s="22"/>
      <c r="J27" s="22"/>
      <c r="K27" s="22"/>
      <c r="L27" s="22"/>
      <c r="M27" s="22"/>
      <c r="S27" s="12"/>
    </row>
    <row r="28" spans="6:19" ht="18" customHeight="1" thickBot="1">
      <c r="F28" s="62" t="s">
        <v>2</v>
      </c>
      <c r="G28" s="62" t="s">
        <v>3</v>
      </c>
      <c r="H28" s="215" t="s">
        <v>22</v>
      </c>
      <c r="I28" s="216"/>
      <c r="J28" s="63"/>
      <c r="K28" s="181" t="s">
        <v>23</v>
      </c>
      <c r="L28" s="216"/>
      <c r="M28" s="64"/>
      <c r="N28" s="250" t="s">
        <v>371</v>
      </c>
      <c r="O28" s="251"/>
      <c r="P28" s="252"/>
      <c r="Q28" s="245">
        <v>1234</v>
      </c>
      <c r="R28" s="246"/>
      <c r="S28" s="247"/>
    </row>
    <row r="29" spans="6:25" ht="9" customHeight="1" thickBot="1">
      <c r="F29" s="9"/>
      <c r="G29" s="9"/>
      <c r="H29" s="5"/>
      <c r="I29" s="5"/>
      <c r="J29" s="12"/>
      <c r="K29" s="12"/>
      <c r="L29" s="12"/>
      <c r="M29" s="12"/>
      <c r="N29" s="12"/>
      <c r="O29" s="12"/>
      <c r="P29" s="12"/>
      <c r="Q29" s="12"/>
      <c r="R29" s="12"/>
      <c r="S29" s="12"/>
      <c r="T29" s="12"/>
      <c r="U29" s="12"/>
      <c r="V29" s="12"/>
      <c r="W29" s="12"/>
      <c r="X29" s="12"/>
      <c r="Y29" s="12"/>
    </row>
    <row r="30" spans="5:25" ht="18" customHeight="1" thickBot="1">
      <c r="E30" s="8"/>
      <c r="F30" s="241" t="s">
        <v>4</v>
      </c>
      <c r="G30" s="242"/>
      <c r="H30" s="248"/>
      <c r="I30" s="249"/>
      <c r="J30" s="243" t="s">
        <v>10</v>
      </c>
      <c r="K30" s="244"/>
      <c r="L30" s="253" t="s">
        <v>362</v>
      </c>
      <c r="M30" s="254"/>
      <c r="N30" s="254"/>
      <c r="O30" s="254"/>
      <c r="P30" s="255"/>
      <c r="Q30" s="243" t="s">
        <v>30</v>
      </c>
      <c r="R30" s="244"/>
      <c r="S30" s="25" t="s">
        <v>11</v>
      </c>
      <c r="T30" s="65">
        <v>15</v>
      </c>
      <c r="U30" s="25" t="s">
        <v>12</v>
      </c>
      <c r="V30" s="65">
        <v>5</v>
      </c>
      <c r="W30" s="25" t="s">
        <v>13</v>
      </c>
      <c r="X30" s="65">
        <v>1</v>
      </c>
      <c r="Y30" s="28" t="s">
        <v>14</v>
      </c>
    </row>
    <row r="31" spans="5:25" ht="15" customHeight="1">
      <c r="E31" s="13"/>
      <c r="F31" s="177" t="s">
        <v>276</v>
      </c>
      <c r="G31" s="178"/>
      <c r="H31" s="212" t="s">
        <v>392</v>
      </c>
      <c r="I31" s="213"/>
      <c r="J31" s="213"/>
      <c r="K31" s="213"/>
      <c r="L31" s="213"/>
      <c r="M31" s="213"/>
      <c r="N31" s="213"/>
      <c r="O31" s="213"/>
      <c r="P31" s="213"/>
      <c r="Q31" s="213"/>
      <c r="R31" s="213"/>
      <c r="S31" s="213"/>
      <c r="T31" s="213"/>
      <c r="U31" s="213"/>
      <c r="V31" s="213"/>
      <c r="W31" s="213"/>
      <c r="X31" s="213"/>
      <c r="Y31" s="214"/>
    </row>
    <row r="32" spans="5:25" ht="30" customHeight="1">
      <c r="E32" s="13"/>
      <c r="F32" s="240" t="s">
        <v>5</v>
      </c>
      <c r="G32" s="187"/>
      <c r="H32" s="195" t="s">
        <v>367</v>
      </c>
      <c r="I32" s="196"/>
      <c r="J32" s="196"/>
      <c r="K32" s="196"/>
      <c r="L32" s="196"/>
      <c r="M32" s="196"/>
      <c r="N32" s="196"/>
      <c r="O32" s="196"/>
      <c r="P32" s="196"/>
      <c r="Q32" s="196"/>
      <c r="R32" s="196"/>
      <c r="S32" s="196"/>
      <c r="T32" s="196"/>
      <c r="U32" s="196"/>
      <c r="V32" s="196"/>
      <c r="W32" s="196"/>
      <c r="X32" s="196"/>
      <c r="Y32" s="197"/>
    </row>
    <row r="33" spans="5:25" ht="24" customHeight="1">
      <c r="E33" s="13"/>
      <c r="F33" s="236" t="s">
        <v>6</v>
      </c>
      <c r="G33" s="237"/>
      <c r="H33" s="198" t="s">
        <v>267</v>
      </c>
      <c r="I33" s="199"/>
      <c r="J33" s="199"/>
      <c r="K33" s="199"/>
      <c r="L33" s="199"/>
      <c r="M33" s="199"/>
      <c r="N33" s="199"/>
      <c r="O33" s="199"/>
      <c r="P33" s="199"/>
      <c r="Q33" s="199"/>
      <c r="R33" s="199"/>
      <c r="S33" s="199"/>
      <c r="T33" s="199"/>
      <c r="U33" s="199"/>
      <c r="V33" s="199"/>
      <c r="W33" s="199"/>
      <c r="X33" s="199"/>
      <c r="Y33" s="200"/>
    </row>
    <row r="34" spans="5:25" ht="18" customHeight="1">
      <c r="E34" s="13"/>
      <c r="F34" s="175" t="s">
        <v>7</v>
      </c>
      <c r="G34" s="176"/>
      <c r="H34" s="33" t="s">
        <v>11</v>
      </c>
      <c r="I34" s="66">
        <v>15</v>
      </c>
      <c r="J34" s="29" t="s">
        <v>12</v>
      </c>
      <c r="K34" s="66">
        <v>9</v>
      </c>
      <c r="L34" s="29" t="s">
        <v>13</v>
      </c>
      <c r="M34" s="66">
        <v>3</v>
      </c>
      <c r="N34" s="29" t="s">
        <v>14</v>
      </c>
      <c r="O34" s="17" t="str">
        <f>IF(OR(I34="",K34="",M34=""),"（　　）",TEXT(WEEKDAY(DATE(1988+I34,K34,M34)),"(aaa)"))</f>
        <v>(水)</v>
      </c>
      <c r="P34" s="16"/>
      <c r="Q34" s="68">
        <v>16</v>
      </c>
      <c r="R34" s="31" t="s">
        <v>15</v>
      </c>
      <c r="S34" s="4"/>
      <c r="T34" s="208">
        <f>IF($K$26="（宿泊）",DATE(I35,K35,M35)-DATE(I34,K34,M34),IF($K$26="（日帰り）","－",""))</f>
        <v>2</v>
      </c>
      <c r="U34" s="209"/>
      <c r="V34" s="221" t="s">
        <v>192</v>
      </c>
      <c r="W34" s="222">
        <f>IF($K$26="（宿泊）",DATE(I35,K35,M35)-DATE(I34,K34,M34)+1,"")</f>
        <v>3</v>
      </c>
      <c r="X34" s="222"/>
      <c r="Y34" s="224" t="s">
        <v>14</v>
      </c>
    </row>
    <row r="35" spans="5:25" ht="18" customHeight="1">
      <c r="E35" s="13"/>
      <c r="F35" s="177"/>
      <c r="G35" s="178"/>
      <c r="H35" s="39" t="s">
        <v>11</v>
      </c>
      <c r="I35" s="67">
        <v>15</v>
      </c>
      <c r="J35" s="39" t="s">
        <v>12</v>
      </c>
      <c r="K35" s="67">
        <v>9</v>
      </c>
      <c r="L35" s="39" t="s">
        <v>13</v>
      </c>
      <c r="M35" s="67">
        <v>5</v>
      </c>
      <c r="N35" s="39" t="s">
        <v>14</v>
      </c>
      <c r="O35" s="18" t="str">
        <f>IF(OR(I35="",K35="",M35=""),"（　　）",TEXT(WEEKDAY(DATE(1988+I35,K35,M35)),"(aaa)"))</f>
        <v>(金)</v>
      </c>
      <c r="P35" s="5"/>
      <c r="Q35" s="69">
        <v>13</v>
      </c>
      <c r="R35" s="32" t="s">
        <v>16</v>
      </c>
      <c r="S35" s="6"/>
      <c r="T35" s="210"/>
      <c r="U35" s="211"/>
      <c r="V35" s="179"/>
      <c r="W35" s="223"/>
      <c r="X35" s="223"/>
      <c r="Y35" s="174"/>
    </row>
    <row r="36" spans="5:25" ht="15" customHeight="1">
      <c r="E36" s="13"/>
      <c r="F36" s="236" t="s">
        <v>391</v>
      </c>
      <c r="G36" s="237"/>
      <c r="H36" s="188" t="s">
        <v>375</v>
      </c>
      <c r="I36" s="189"/>
      <c r="J36" s="189"/>
      <c r="K36" s="189"/>
      <c r="L36" s="190"/>
      <c r="M36" s="33" t="s">
        <v>277</v>
      </c>
      <c r="N36" s="222" t="s">
        <v>278</v>
      </c>
      <c r="O36" s="222"/>
      <c r="P36" s="3"/>
      <c r="Q36" s="38" t="s">
        <v>279</v>
      </c>
      <c r="R36" s="259" t="s">
        <v>280</v>
      </c>
      <c r="S36" s="259"/>
      <c r="T36" s="259"/>
      <c r="U36" s="259"/>
      <c r="V36" s="259"/>
      <c r="W36" s="259"/>
      <c r="X36" s="259"/>
      <c r="Y36" s="260"/>
    </row>
    <row r="37" spans="5:25" ht="15" customHeight="1">
      <c r="E37" s="13"/>
      <c r="F37" s="124" t="s">
        <v>369</v>
      </c>
      <c r="G37" s="125"/>
      <c r="H37" s="133" t="s">
        <v>374</v>
      </c>
      <c r="I37" s="191"/>
      <c r="J37" s="191"/>
      <c r="K37" s="191"/>
      <c r="L37" s="192"/>
      <c r="M37" s="34" t="s">
        <v>8</v>
      </c>
      <c r="N37" s="201" t="s">
        <v>264</v>
      </c>
      <c r="O37" s="201"/>
      <c r="P37" s="146" t="s">
        <v>265</v>
      </c>
      <c r="Q37" s="146"/>
      <c r="R37" s="146"/>
      <c r="S37" s="146"/>
      <c r="T37" s="146"/>
      <c r="U37" s="146"/>
      <c r="V37" s="146"/>
      <c r="W37" s="146"/>
      <c r="X37" s="146"/>
      <c r="Y37" s="225"/>
    </row>
    <row r="38" spans="5:25" ht="15" customHeight="1">
      <c r="E38" s="13"/>
      <c r="F38" s="232" t="s">
        <v>368</v>
      </c>
      <c r="G38" s="233"/>
      <c r="H38" s="99"/>
      <c r="I38" s="193"/>
      <c r="J38" s="193"/>
      <c r="K38" s="193"/>
      <c r="L38" s="194"/>
      <c r="M38" s="35" t="s">
        <v>281</v>
      </c>
      <c r="N38" s="36" t="s">
        <v>195</v>
      </c>
      <c r="O38" s="258" t="s">
        <v>282</v>
      </c>
      <c r="P38" s="258"/>
      <c r="Q38" s="258"/>
      <c r="R38" s="238" t="s">
        <v>346</v>
      </c>
      <c r="S38" s="239"/>
      <c r="T38" s="256"/>
      <c r="U38" s="201"/>
      <c r="V38" s="201"/>
      <c r="W38" s="201"/>
      <c r="X38" s="201"/>
      <c r="Y38" s="257"/>
    </row>
    <row r="39" spans="5:25" ht="15" customHeight="1">
      <c r="E39" s="13"/>
      <c r="F39" s="234" t="s">
        <v>368</v>
      </c>
      <c r="G39" s="235"/>
      <c r="H39" s="101"/>
      <c r="I39" s="206"/>
      <c r="J39" s="206"/>
      <c r="K39" s="206"/>
      <c r="L39" s="207"/>
      <c r="M39" s="37"/>
      <c r="N39" s="30" t="s">
        <v>196</v>
      </c>
      <c r="O39" s="226"/>
      <c r="P39" s="226"/>
      <c r="Q39" s="226"/>
      <c r="R39" s="202" t="s">
        <v>355</v>
      </c>
      <c r="S39" s="202"/>
      <c r="T39" s="30" t="s">
        <v>283</v>
      </c>
      <c r="U39" s="261" t="s">
        <v>284</v>
      </c>
      <c r="V39" s="261"/>
      <c r="W39" s="261"/>
      <c r="X39" s="262" t="s">
        <v>346</v>
      </c>
      <c r="Y39" s="263"/>
    </row>
    <row r="40" spans="5:25" ht="15" customHeight="1">
      <c r="E40" s="13"/>
      <c r="F40" s="236" t="s">
        <v>391</v>
      </c>
      <c r="G40" s="237"/>
      <c r="H40" s="188" t="s">
        <v>377</v>
      </c>
      <c r="I40" s="189"/>
      <c r="J40" s="189"/>
      <c r="K40" s="189"/>
      <c r="L40" s="190"/>
      <c r="M40" s="33" t="s">
        <v>285</v>
      </c>
      <c r="N40" s="222"/>
      <c r="O40" s="222"/>
      <c r="P40" s="3"/>
      <c r="Q40" s="38" t="s">
        <v>286</v>
      </c>
      <c r="R40" s="259"/>
      <c r="S40" s="259"/>
      <c r="T40" s="259"/>
      <c r="U40" s="259"/>
      <c r="V40" s="259"/>
      <c r="W40" s="259"/>
      <c r="X40" s="259"/>
      <c r="Y40" s="260"/>
    </row>
    <row r="41" spans="5:25" ht="15" customHeight="1">
      <c r="E41" s="13"/>
      <c r="F41" s="124"/>
      <c r="G41" s="125"/>
      <c r="H41" s="133" t="s">
        <v>376</v>
      </c>
      <c r="I41" s="191"/>
      <c r="J41" s="191"/>
      <c r="K41" s="191"/>
      <c r="L41" s="192"/>
      <c r="M41" s="34" t="s">
        <v>8</v>
      </c>
      <c r="N41" s="201"/>
      <c r="O41" s="201"/>
      <c r="P41" s="146" t="s">
        <v>266</v>
      </c>
      <c r="Q41" s="146"/>
      <c r="R41" s="146"/>
      <c r="S41" s="146"/>
      <c r="T41" s="146"/>
      <c r="U41" s="146"/>
      <c r="V41" s="146"/>
      <c r="W41" s="146"/>
      <c r="X41" s="146"/>
      <c r="Y41" s="225"/>
    </row>
    <row r="42" spans="5:25" ht="15" customHeight="1">
      <c r="E42" s="13"/>
      <c r="F42" s="126" t="str">
        <f>IF(AND(F38="(兼)引率責任者",F39="(兼)申込者"),"代理者",IF(F38="(兼)引率責任者","申込者","引率責任者"))</f>
        <v>引率責任者</v>
      </c>
      <c r="G42" s="127"/>
      <c r="H42" s="99"/>
      <c r="I42" s="193"/>
      <c r="J42" s="193"/>
      <c r="K42" s="193"/>
      <c r="L42" s="194"/>
      <c r="M42" s="35" t="s">
        <v>287</v>
      </c>
      <c r="N42" s="36" t="s">
        <v>195</v>
      </c>
      <c r="O42" s="258" t="s">
        <v>266</v>
      </c>
      <c r="P42" s="258"/>
      <c r="Q42" s="258"/>
      <c r="R42" s="238" t="s">
        <v>346</v>
      </c>
      <c r="S42" s="239"/>
      <c r="T42" s="256"/>
      <c r="U42" s="201"/>
      <c r="V42" s="201"/>
      <c r="W42" s="201"/>
      <c r="X42" s="201"/>
      <c r="Y42" s="257"/>
    </row>
    <row r="43" spans="5:25" ht="15" customHeight="1" thickBot="1">
      <c r="E43" s="13"/>
      <c r="F43" s="234" t="s">
        <v>372</v>
      </c>
      <c r="G43" s="235"/>
      <c r="H43" s="99"/>
      <c r="I43" s="193"/>
      <c r="J43" s="193"/>
      <c r="K43" s="193"/>
      <c r="L43" s="194"/>
      <c r="M43" s="37"/>
      <c r="N43" s="30" t="s">
        <v>196</v>
      </c>
      <c r="O43" s="226" t="s">
        <v>288</v>
      </c>
      <c r="P43" s="226"/>
      <c r="Q43" s="226"/>
      <c r="R43" s="202" t="s">
        <v>263</v>
      </c>
      <c r="S43" s="202"/>
      <c r="T43" s="30" t="s">
        <v>289</v>
      </c>
      <c r="U43" s="203" t="s">
        <v>266</v>
      </c>
      <c r="V43" s="203"/>
      <c r="W43" s="203"/>
      <c r="X43" s="204" t="s">
        <v>346</v>
      </c>
      <c r="Y43" s="205"/>
    </row>
    <row r="44" spans="5:25" ht="15" customHeight="1" thickTop="1">
      <c r="E44" s="13"/>
      <c r="F44" s="61"/>
      <c r="G44" s="61"/>
      <c r="H44" s="228" t="s">
        <v>24</v>
      </c>
      <c r="I44" s="229"/>
      <c r="J44" s="229"/>
      <c r="K44" s="230"/>
      <c r="L44" s="228" t="s">
        <v>25</v>
      </c>
      <c r="M44" s="229"/>
      <c r="N44" s="229"/>
      <c r="O44" s="230"/>
      <c r="P44" s="228" t="s">
        <v>26</v>
      </c>
      <c r="Q44" s="229"/>
      <c r="R44" s="229"/>
      <c r="S44" s="230"/>
      <c r="T44" s="60"/>
      <c r="U44" s="228" t="s">
        <v>260</v>
      </c>
      <c r="V44" s="231"/>
      <c r="W44" s="217" t="s">
        <v>18</v>
      </c>
      <c r="X44" s="227" t="s">
        <v>164</v>
      </c>
      <c r="Y44" s="171"/>
    </row>
    <row r="45" spans="5:25" ht="15" customHeight="1">
      <c r="E45" s="13"/>
      <c r="F45" s="40"/>
      <c r="G45" s="40"/>
      <c r="H45" s="161" t="s">
        <v>290</v>
      </c>
      <c r="I45" s="179"/>
      <c r="J45" s="179"/>
      <c r="K45" s="178"/>
      <c r="L45" s="161" t="s">
        <v>291</v>
      </c>
      <c r="M45" s="179"/>
      <c r="N45" s="179"/>
      <c r="O45" s="178"/>
      <c r="P45" s="161" t="s">
        <v>292</v>
      </c>
      <c r="Q45" s="179"/>
      <c r="R45" s="179"/>
      <c r="S45" s="178"/>
      <c r="T45" s="41"/>
      <c r="U45" s="161" t="s">
        <v>17</v>
      </c>
      <c r="V45" s="162"/>
      <c r="W45" s="218"/>
      <c r="X45" s="177"/>
      <c r="Y45" s="178"/>
    </row>
    <row r="46" spans="5:25" ht="15" customHeight="1">
      <c r="E46" s="13"/>
      <c r="F46" s="19"/>
      <c r="G46" s="137" t="s">
        <v>9</v>
      </c>
      <c r="H46" s="163"/>
      <c r="I46" s="164"/>
      <c r="J46" s="164"/>
      <c r="K46" s="165"/>
      <c r="L46" s="163" t="s">
        <v>272</v>
      </c>
      <c r="M46" s="164"/>
      <c r="N46" s="164"/>
      <c r="O46" s="165"/>
      <c r="P46" s="163" t="s">
        <v>268</v>
      </c>
      <c r="Q46" s="164"/>
      <c r="R46" s="164"/>
      <c r="S46" s="165"/>
      <c r="T46" s="137" t="s">
        <v>27</v>
      </c>
      <c r="U46" s="133">
        <v>55</v>
      </c>
      <c r="V46" s="134"/>
      <c r="W46" s="130">
        <v>1</v>
      </c>
      <c r="X46" s="114"/>
      <c r="Y46" s="115"/>
    </row>
    <row r="47" spans="5:25" ht="15" customHeight="1">
      <c r="E47" s="13"/>
      <c r="F47" s="67">
        <v>9</v>
      </c>
      <c r="G47" s="138"/>
      <c r="H47" s="155"/>
      <c r="I47" s="156"/>
      <c r="J47" s="156"/>
      <c r="K47" s="157"/>
      <c r="L47" s="155"/>
      <c r="M47" s="156"/>
      <c r="N47" s="156"/>
      <c r="O47" s="157"/>
      <c r="P47" s="155"/>
      <c r="Q47" s="156"/>
      <c r="R47" s="156"/>
      <c r="S47" s="157"/>
      <c r="T47" s="138"/>
      <c r="U47" s="99"/>
      <c r="V47" s="100"/>
      <c r="W47" s="131"/>
      <c r="X47" s="128"/>
      <c r="Y47" s="129"/>
    </row>
    <row r="48" spans="5:25" ht="15" customHeight="1">
      <c r="E48" s="13"/>
      <c r="F48" s="78" t="s">
        <v>13</v>
      </c>
      <c r="G48" s="139"/>
      <c r="H48" s="158"/>
      <c r="I48" s="159"/>
      <c r="J48" s="159"/>
      <c r="K48" s="160"/>
      <c r="L48" s="158"/>
      <c r="M48" s="159"/>
      <c r="N48" s="159"/>
      <c r="O48" s="160"/>
      <c r="P48" s="158"/>
      <c r="Q48" s="159"/>
      <c r="R48" s="159"/>
      <c r="S48" s="160"/>
      <c r="T48" s="139"/>
      <c r="U48" s="101"/>
      <c r="V48" s="102"/>
      <c r="W48" s="132"/>
      <c r="X48" s="97"/>
      <c r="Y48" s="98"/>
    </row>
    <row r="49" spans="5:25" ht="15" customHeight="1">
      <c r="E49" s="13"/>
      <c r="F49" s="67">
        <v>3</v>
      </c>
      <c r="G49" s="264" t="s">
        <v>363</v>
      </c>
      <c r="H49" s="135"/>
      <c r="I49" s="136"/>
      <c r="J49" s="136"/>
      <c r="K49" s="70"/>
      <c r="L49" s="135"/>
      <c r="M49" s="136"/>
      <c r="N49" s="136"/>
      <c r="O49" s="70"/>
      <c r="P49" s="135" t="s">
        <v>155</v>
      </c>
      <c r="Q49" s="136"/>
      <c r="R49" s="136"/>
      <c r="S49" s="70" t="s">
        <v>271</v>
      </c>
      <c r="T49" s="137" t="s">
        <v>28</v>
      </c>
      <c r="U49" s="133">
        <v>60</v>
      </c>
      <c r="V49" s="134"/>
      <c r="W49" s="130">
        <v>2</v>
      </c>
      <c r="X49" s="114"/>
      <c r="Y49" s="115"/>
    </row>
    <row r="50" spans="5:25" ht="15" customHeight="1">
      <c r="E50" s="13"/>
      <c r="F50" s="39" t="s">
        <v>14</v>
      </c>
      <c r="G50" s="138"/>
      <c r="H50" s="95"/>
      <c r="I50" s="96"/>
      <c r="J50" s="96"/>
      <c r="K50" s="71"/>
      <c r="L50" s="95"/>
      <c r="M50" s="96"/>
      <c r="N50" s="96"/>
      <c r="O50" s="71"/>
      <c r="P50" s="95"/>
      <c r="Q50" s="96"/>
      <c r="R50" s="96"/>
      <c r="S50" s="71"/>
      <c r="T50" s="138"/>
      <c r="U50" s="99"/>
      <c r="V50" s="100"/>
      <c r="W50" s="131"/>
      <c r="X50" s="128"/>
      <c r="Y50" s="129"/>
    </row>
    <row r="51" spans="5:25" ht="15" customHeight="1">
      <c r="E51" s="13"/>
      <c r="F51" s="10"/>
      <c r="G51" s="138"/>
      <c r="H51" s="95"/>
      <c r="I51" s="96"/>
      <c r="J51" s="96"/>
      <c r="K51" s="71"/>
      <c r="L51" s="95"/>
      <c r="M51" s="96"/>
      <c r="N51" s="96"/>
      <c r="O51" s="71"/>
      <c r="P51" s="95"/>
      <c r="Q51" s="96"/>
      <c r="R51" s="96"/>
      <c r="S51" s="71"/>
      <c r="T51" s="139"/>
      <c r="U51" s="101"/>
      <c r="V51" s="102"/>
      <c r="W51" s="132"/>
      <c r="X51" s="97"/>
      <c r="Y51" s="98"/>
    </row>
    <row r="52" spans="5:25" ht="15" customHeight="1">
      <c r="E52" s="13"/>
      <c r="F52" s="79" t="s">
        <v>341</v>
      </c>
      <c r="G52" s="138"/>
      <c r="H52" s="95"/>
      <c r="I52" s="96"/>
      <c r="J52" s="96"/>
      <c r="K52" s="71"/>
      <c r="L52" s="95"/>
      <c r="M52" s="96"/>
      <c r="N52" s="96"/>
      <c r="O52" s="71"/>
      <c r="P52" s="95"/>
      <c r="Q52" s="96"/>
      <c r="R52" s="96"/>
      <c r="S52" s="71"/>
      <c r="T52" s="137" t="s">
        <v>29</v>
      </c>
      <c r="U52" s="105">
        <f>IF(U46+W46+U49+W49=0,"",U46+W46+U49+W49)</f>
        <v>118</v>
      </c>
      <c r="V52" s="106"/>
      <c r="W52" s="107"/>
      <c r="X52" s="114"/>
      <c r="Y52" s="115"/>
    </row>
    <row r="53" spans="5:25" ht="15" customHeight="1">
      <c r="E53" s="13"/>
      <c r="F53" s="10" t="str">
        <f>IF(OR($I$34="",F47="",F49=""),"",TEXT(WEEKDAY(DATE(1988+$I$34,F47,F49)),"aaa"))</f>
        <v>水</v>
      </c>
      <c r="G53" s="138"/>
      <c r="H53" s="95"/>
      <c r="I53" s="96"/>
      <c r="J53" s="96"/>
      <c r="K53" s="71"/>
      <c r="L53" s="95"/>
      <c r="M53" s="96"/>
      <c r="N53" s="96"/>
      <c r="O53" s="71"/>
      <c r="P53" s="95"/>
      <c r="Q53" s="96"/>
      <c r="R53" s="96"/>
      <c r="S53" s="71"/>
      <c r="T53" s="138"/>
      <c r="U53" s="108"/>
      <c r="V53" s="109"/>
      <c r="W53" s="110"/>
      <c r="X53" s="128"/>
      <c r="Y53" s="129"/>
    </row>
    <row r="54" spans="5:25" ht="15" customHeight="1" thickBot="1">
      <c r="E54" s="13"/>
      <c r="F54" s="80" t="s">
        <v>342</v>
      </c>
      <c r="G54" s="151"/>
      <c r="H54" s="141"/>
      <c r="I54" s="142"/>
      <c r="J54" s="142"/>
      <c r="K54" s="72"/>
      <c r="L54" s="141"/>
      <c r="M54" s="142"/>
      <c r="N54" s="142"/>
      <c r="O54" s="72"/>
      <c r="P54" s="141"/>
      <c r="Q54" s="142"/>
      <c r="R54" s="142"/>
      <c r="S54" s="72"/>
      <c r="T54" s="151"/>
      <c r="U54" s="152"/>
      <c r="V54" s="153"/>
      <c r="W54" s="154"/>
      <c r="X54" s="143"/>
      <c r="Y54" s="144"/>
    </row>
    <row r="55" spans="5:25" ht="15" customHeight="1" thickTop="1">
      <c r="E55" s="13"/>
      <c r="F55" s="20"/>
      <c r="G55" s="137" t="s">
        <v>9</v>
      </c>
      <c r="H55" s="155" t="s">
        <v>269</v>
      </c>
      <c r="I55" s="156"/>
      <c r="J55" s="156"/>
      <c r="K55" s="157"/>
      <c r="L55" s="155" t="s">
        <v>274</v>
      </c>
      <c r="M55" s="156"/>
      <c r="N55" s="156"/>
      <c r="O55" s="157"/>
      <c r="P55" s="155" t="s">
        <v>273</v>
      </c>
      <c r="Q55" s="156"/>
      <c r="R55" s="156"/>
      <c r="S55" s="157"/>
      <c r="T55" s="138" t="s">
        <v>27</v>
      </c>
      <c r="U55" s="99">
        <v>54</v>
      </c>
      <c r="V55" s="100"/>
      <c r="W55" s="131"/>
      <c r="X55" s="128"/>
      <c r="Y55" s="129"/>
    </row>
    <row r="56" spans="5:25" ht="15" customHeight="1">
      <c r="E56" s="13"/>
      <c r="F56" s="67">
        <v>9</v>
      </c>
      <c r="G56" s="138"/>
      <c r="H56" s="155"/>
      <c r="I56" s="156"/>
      <c r="J56" s="156"/>
      <c r="K56" s="157"/>
      <c r="L56" s="155"/>
      <c r="M56" s="156"/>
      <c r="N56" s="156"/>
      <c r="O56" s="157"/>
      <c r="P56" s="155"/>
      <c r="Q56" s="156"/>
      <c r="R56" s="156"/>
      <c r="S56" s="157"/>
      <c r="T56" s="138"/>
      <c r="U56" s="99"/>
      <c r="V56" s="100"/>
      <c r="W56" s="131"/>
      <c r="X56" s="128"/>
      <c r="Y56" s="129"/>
    </row>
    <row r="57" spans="5:25" ht="15" customHeight="1">
      <c r="E57" s="13"/>
      <c r="F57" s="78" t="s">
        <v>13</v>
      </c>
      <c r="G57" s="139"/>
      <c r="H57" s="158"/>
      <c r="I57" s="159"/>
      <c r="J57" s="159"/>
      <c r="K57" s="160"/>
      <c r="L57" s="158"/>
      <c r="M57" s="159"/>
      <c r="N57" s="159"/>
      <c r="O57" s="160"/>
      <c r="P57" s="158"/>
      <c r="Q57" s="159"/>
      <c r="R57" s="159"/>
      <c r="S57" s="160"/>
      <c r="T57" s="139"/>
      <c r="U57" s="101"/>
      <c r="V57" s="102"/>
      <c r="W57" s="132"/>
      <c r="X57" s="97"/>
      <c r="Y57" s="98"/>
    </row>
    <row r="58" spans="5:25" ht="15" customHeight="1">
      <c r="E58" s="13"/>
      <c r="F58" s="67">
        <v>4</v>
      </c>
      <c r="G58" s="264" t="s">
        <v>363</v>
      </c>
      <c r="H58" s="135"/>
      <c r="I58" s="136"/>
      <c r="J58" s="136"/>
      <c r="K58" s="70"/>
      <c r="L58" s="135"/>
      <c r="M58" s="136"/>
      <c r="N58" s="136"/>
      <c r="O58" s="70"/>
      <c r="P58" s="135" t="s">
        <v>157</v>
      </c>
      <c r="Q58" s="136"/>
      <c r="R58" s="136"/>
      <c r="S58" s="70" t="s">
        <v>173</v>
      </c>
      <c r="T58" s="137" t="s">
        <v>28</v>
      </c>
      <c r="U58" s="133">
        <v>58</v>
      </c>
      <c r="V58" s="134"/>
      <c r="W58" s="130">
        <v>2</v>
      </c>
      <c r="X58" s="114"/>
      <c r="Y58" s="115"/>
    </row>
    <row r="59" spans="5:25" ht="15" customHeight="1">
      <c r="E59" s="13"/>
      <c r="F59" s="39" t="s">
        <v>14</v>
      </c>
      <c r="G59" s="138"/>
      <c r="H59" s="95"/>
      <c r="I59" s="96"/>
      <c r="J59" s="96"/>
      <c r="K59" s="71"/>
      <c r="L59" s="95"/>
      <c r="M59" s="96"/>
      <c r="N59" s="96"/>
      <c r="O59" s="71"/>
      <c r="P59" s="95" t="s">
        <v>158</v>
      </c>
      <c r="Q59" s="96"/>
      <c r="R59" s="96"/>
      <c r="S59" s="71" t="s">
        <v>173</v>
      </c>
      <c r="T59" s="138"/>
      <c r="U59" s="99"/>
      <c r="V59" s="100"/>
      <c r="W59" s="131"/>
      <c r="X59" s="128"/>
      <c r="Y59" s="129"/>
    </row>
    <row r="60" spans="5:25" ht="15" customHeight="1">
      <c r="E60" s="13"/>
      <c r="F60" s="10"/>
      <c r="G60" s="138"/>
      <c r="H60" s="95"/>
      <c r="I60" s="96"/>
      <c r="J60" s="96"/>
      <c r="K60" s="71"/>
      <c r="L60" s="95"/>
      <c r="M60" s="96"/>
      <c r="N60" s="96"/>
      <c r="O60" s="71"/>
      <c r="P60" s="95" t="s">
        <v>206</v>
      </c>
      <c r="Q60" s="96"/>
      <c r="R60" s="96"/>
      <c r="S60" s="71" t="s">
        <v>271</v>
      </c>
      <c r="T60" s="139"/>
      <c r="U60" s="101"/>
      <c r="V60" s="102"/>
      <c r="W60" s="132"/>
      <c r="X60" s="97"/>
      <c r="Y60" s="98"/>
    </row>
    <row r="61" spans="5:25" ht="15" customHeight="1">
      <c r="E61" s="13"/>
      <c r="F61" s="79" t="s">
        <v>341</v>
      </c>
      <c r="G61" s="138"/>
      <c r="H61" s="95"/>
      <c r="I61" s="96"/>
      <c r="J61" s="96"/>
      <c r="K61" s="71"/>
      <c r="L61" s="95"/>
      <c r="M61" s="96"/>
      <c r="N61" s="96"/>
      <c r="O61" s="71"/>
      <c r="P61" s="95" t="s">
        <v>254</v>
      </c>
      <c r="Q61" s="96"/>
      <c r="R61" s="96"/>
      <c r="S61" s="71" t="s">
        <v>271</v>
      </c>
      <c r="T61" s="137" t="s">
        <v>29</v>
      </c>
      <c r="U61" s="105">
        <f>IF(U55+W55+U58+W58=0,"",U55+W55+U58+W58)</f>
        <v>114</v>
      </c>
      <c r="V61" s="106"/>
      <c r="W61" s="107"/>
      <c r="X61" s="114"/>
      <c r="Y61" s="115"/>
    </row>
    <row r="62" spans="5:25" ht="15" customHeight="1">
      <c r="E62" s="13"/>
      <c r="F62" s="10" t="str">
        <f>IF(OR($I$34="",F56="",F58=""),"",TEXT(WEEKDAY(DATE(1988+$I$34,F56,F58)),"aaa"))</f>
        <v>木</v>
      </c>
      <c r="G62" s="138"/>
      <c r="H62" s="95"/>
      <c r="I62" s="96"/>
      <c r="J62" s="96"/>
      <c r="K62" s="71"/>
      <c r="L62" s="95"/>
      <c r="M62" s="96"/>
      <c r="N62" s="96"/>
      <c r="O62" s="71"/>
      <c r="P62" s="95"/>
      <c r="Q62" s="96"/>
      <c r="R62" s="96"/>
      <c r="S62" s="71"/>
      <c r="T62" s="138"/>
      <c r="U62" s="108"/>
      <c r="V62" s="109"/>
      <c r="W62" s="110"/>
      <c r="X62" s="128"/>
      <c r="Y62" s="129"/>
    </row>
    <row r="63" spans="5:25" ht="15" customHeight="1" thickBot="1">
      <c r="E63" s="13"/>
      <c r="F63" s="80" t="s">
        <v>342</v>
      </c>
      <c r="G63" s="151"/>
      <c r="H63" s="141"/>
      <c r="I63" s="142"/>
      <c r="J63" s="142"/>
      <c r="K63" s="72"/>
      <c r="L63" s="141"/>
      <c r="M63" s="142"/>
      <c r="N63" s="142"/>
      <c r="O63" s="72"/>
      <c r="P63" s="141"/>
      <c r="Q63" s="142"/>
      <c r="R63" s="142"/>
      <c r="S63" s="72"/>
      <c r="T63" s="151"/>
      <c r="U63" s="152"/>
      <c r="V63" s="153"/>
      <c r="W63" s="154"/>
      <c r="X63" s="143"/>
      <c r="Y63" s="144"/>
    </row>
    <row r="64" spans="5:25" ht="15" customHeight="1" thickTop="1">
      <c r="E64" s="13"/>
      <c r="F64" s="20"/>
      <c r="G64" s="137" t="s">
        <v>9</v>
      </c>
      <c r="H64" s="155" t="s">
        <v>347</v>
      </c>
      <c r="I64" s="156"/>
      <c r="J64" s="156"/>
      <c r="K64" s="157"/>
      <c r="L64" s="155" t="s">
        <v>270</v>
      </c>
      <c r="M64" s="156"/>
      <c r="N64" s="156"/>
      <c r="O64" s="157"/>
      <c r="P64" s="267"/>
      <c r="Q64" s="268"/>
      <c r="R64" s="268"/>
      <c r="S64" s="269"/>
      <c r="T64" s="138" t="s">
        <v>27</v>
      </c>
      <c r="U64" s="99"/>
      <c r="V64" s="100"/>
      <c r="W64" s="131"/>
      <c r="X64" s="128"/>
      <c r="Y64" s="129"/>
    </row>
    <row r="65" spans="5:25" ht="15" customHeight="1">
      <c r="E65" s="13"/>
      <c r="F65" s="67">
        <v>9</v>
      </c>
      <c r="G65" s="138"/>
      <c r="H65" s="155"/>
      <c r="I65" s="156"/>
      <c r="J65" s="156"/>
      <c r="K65" s="157"/>
      <c r="L65" s="155"/>
      <c r="M65" s="156"/>
      <c r="N65" s="156"/>
      <c r="O65" s="157"/>
      <c r="P65" s="155"/>
      <c r="Q65" s="156"/>
      <c r="R65" s="156"/>
      <c r="S65" s="157"/>
      <c r="T65" s="138"/>
      <c r="U65" s="99"/>
      <c r="V65" s="100"/>
      <c r="W65" s="131"/>
      <c r="X65" s="128"/>
      <c r="Y65" s="129"/>
    </row>
    <row r="66" spans="5:25" ht="15" customHeight="1">
      <c r="E66" s="13"/>
      <c r="F66" s="78" t="s">
        <v>13</v>
      </c>
      <c r="G66" s="139"/>
      <c r="H66" s="158"/>
      <c r="I66" s="159"/>
      <c r="J66" s="159"/>
      <c r="K66" s="160"/>
      <c r="L66" s="158"/>
      <c r="M66" s="159"/>
      <c r="N66" s="159"/>
      <c r="O66" s="160"/>
      <c r="P66" s="158"/>
      <c r="Q66" s="159"/>
      <c r="R66" s="159"/>
      <c r="S66" s="160"/>
      <c r="T66" s="139"/>
      <c r="U66" s="101"/>
      <c r="V66" s="102"/>
      <c r="W66" s="132"/>
      <c r="X66" s="97"/>
      <c r="Y66" s="98"/>
    </row>
    <row r="67" spans="5:25" ht="15" customHeight="1">
      <c r="E67" s="13"/>
      <c r="F67" s="67">
        <v>5</v>
      </c>
      <c r="G67" s="264" t="s">
        <v>363</v>
      </c>
      <c r="H67" s="135"/>
      <c r="I67" s="136"/>
      <c r="J67" s="136"/>
      <c r="K67" s="70"/>
      <c r="L67" s="135"/>
      <c r="M67" s="136"/>
      <c r="N67" s="136"/>
      <c r="O67" s="70"/>
      <c r="P67" s="135"/>
      <c r="Q67" s="136"/>
      <c r="R67" s="136"/>
      <c r="S67" s="70"/>
      <c r="T67" s="137" t="s">
        <v>28</v>
      </c>
      <c r="U67" s="133"/>
      <c r="V67" s="134"/>
      <c r="W67" s="130"/>
      <c r="X67" s="114"/>
      <c r="Y67" s="115"/>
    </row>
    <row r="68" spans="5:25" ht="15" customHeight="1">
      <c r="E68" s="13"/>
      <c r="F68" s="39" t="s">
        <v>14</v>
      </c>
      <c r="G68" s="138"/>
      <c r="H68" s="95"/>
      <c r="I68" s="96"/>
      <c r="J68" s="96"/>
      <c r="K68" s="71"/>
      <c r="L68" s="95"/>
      <c r="M68" s="96"/>
      <c r="N68" s="96"/>
      <c r="O68" s="71"/>
      <c r="P68" s="95"/>
      <c r="Q68" s="96"/>
      <c r="R68" s="96"/>
      <c r="S68" s="71"/>
      <c r="T68" s="138"/>
      <c r="U68" s="99"/>
      <c r="V68" s="100"/>
      <c r="W68" s="131"/>
      <c r="X68" s="128"/>
      <c r="Y68" s="129"/>
    </row>
    <row r="69" spans="5:25" ht="15" customHeight="1">
      <c r="E69" s="13"/>
      <c r="F69" s="10"/>
      <c r="G69" s="138"/>
      <c r="H69" s="95"/>
      <c r="I69" s="96"/>
      <c r="J69" s="96"/>
      <c r="K69" s="71"/>
      <c r="L69" s="95"/>
      <c r="M69" s="96"/>
      <c r="N69" s="96"/>
      <c r="O69" s="71"/>
      <c r="P69" s="95"/>
      <c r="Q69" s="96"/>
      <c r="R69" s="96"/>
      <c r="S69" s="71"/>
      <c r="T69" s="139"/>
      <c r="U69" s="101"/>
      <c r="V69" s="102"/>
      <c r="W69" s="132"/>
      <c r="X69" s="97"/>
      <c r="Y69" s="98"/>
    </row>
    <row r="70" spans="5:25" ht="15" customHeight="1">
      <c r="E70" s="13"/>
      <c r="F70" s="79" t="s">
        <v>341</v>
      </c>
      <c r="G70" s="138"/>
      <c r="H70" s="95"/>
      <c r="I70" s="96"/>
      <c r="J70" s="96"/>
      <c r="K70" s="71"/>
      <c r="L70" s="95"/>
      <c r="M70" s="96"/>
      <c r="N70" s="96"/>
      <c r="O70" s="71"/>
      <c r="P70" s="95"/>
      <c r="Q70" s="96"/>
      <c r="R70" s="96"/>
      <c r="S70" s="71"/>
      <c r="T70" s="137" t="s">
        <v>29</v>
      </c>
      <c r="U70" s="105">
        <f>IF(U64+W64+U67+W67=0,"",U64+W64+U67+W67)</f>
      </c>
      <c r="V70" s="106"/>
      <c r="W70" s="107"/>
      <c r="X70" s="114"/>
      <c r="Y70" s="115"/>
    </row>
    <row r="71" spans="5:25" ht="15" customHeight="1">
      <c r="E71" s="13"/>
      <c r="F71" s="10" t="str">
        <f>IF(OR($I$34="",F65="",F67=""),"",TEXT(WEEKDAY(DATE(1988+$I$34,F65,F67)),"aaa"))</f>
        <v>金</v>
      </c>
      <c r="G71" s="138"/>
      <c r="H71" s="95"/>
      <c r="I71" s="96"/>
      <c r="J71" s="96"/>
      <c r="K71" s="71"/>
      <c r="L71" s="95"/>
      <c r="M71" s="96"/>
      <c r="N71" s="96"/>
      <c r="O71" s="71"/>
      <c r="P71" s="95"/>
      <c r="Q71" s="96"/>
      <c r="R71" s="96"/>
      <c r="S71" s="71"/>
      <c r="T71" s="138"/>
      <c r="U71" s="108"/>
      <c r="V71" s="109"/>
      <c r="W71" s="110"/>
      <c r="X71" s="128"/>
      <c r="Y71" s="129"/>
    </row>
    <row r="72" spans="5:25" ht="15" customHeight="1" thickBot="1">
      <c r="E72" s="13"/>
      <c r="F72" s="81" t="s">
        <v>342</v>
      </c>
      <c r="G72" s="138"/>
      <c r="H72" s="95"/>
      <c r="I72" s="103"/>
      <c r="J72" s="103"/>
      <c r="K72" s="73"/>
      <c r="L72" s="104"/>
      <c r="M72" s="103"/>
      <c r="N72" s="103"/>
      <c r="O72" s="73"/>
      <c r="P72" s="104"/>
      <c r="Q72" s="103"/>
      <c r="R72" s="103"/>
      <c r="S72" s="73"/>
      <c r="T72" s="140"/>
      <c r="U72" s="111"/>
      <c r="V72" s="112"/>
      <c r="W72" s="113"/>
      <c r="X72" s="97"/>
      <c r="Y72" s="98"/>
    </row>
    <row r="73" spans="1:31" ht="7.5" customHeight="1">
      <c r="A73" s="7"/>
      <c r="B73" s="7"/>
      <c r="C73" s="7"/>
      <c r="D73" s="7"/>
      <c r="F73" s="265" t="s">
        <v>395</v>
      </c>
      <c r="G73" s="265"/>
      <c r="H73" s="265"/>
      <c r="I73" s="265"/>
      <c r="J73" s="265"/>
      <c r="K73" s="265"/>
      <c r="L73" s="265"/>
      <c r="M73" s="265"/>
      <c r="T73" s="5"/>
      <c r="U73" s="5"/>
      <c r="W73" s="75"/>
      <c r="AA73" s="7"/>
      <c r="AB73" s="7"/>
      <c r="AC73" s="7"/>
      <c r="AD73" s="7"/>
      <c r="AE73" s="7"/>
    </row>
    <row r="74" spans="6:25" ht="45" customHeight="1">
      <c r="F74" s="266"/>
      <c r="G74" s="266"/>
      <c r="H74" s="266"/>
      <c r="I74" s="266"/>
      <c r="J74" s="266"/>
      <c r="K74" s="266"/>
      <c r="L74" s="266"/>
      <c r="M74" s="266"/>
      <c r="N74" s="42" t="s">
        <v>21</v>
      </c>
      <c r="O74" s="116"/>
      <c r="P74" s="117"/>
      <c r="Q74" s="42" t="s">
        <v>20</v>
      </c>
      <c r="R74" s="116"/>
      <c r="S74" s="117"/>
      <c r="T74" s="43" t="s">
        <v>19</v>
      </c>
      <c r="U74" s="116"/>
      <c r="V74" s="117"/>
      <c r="W74" s="77"/>
      <c r="X74" s="116"/>
      <c r="Y74" s="117"/>
    </row>
    <row r="75" spans="1:30" ht="12" customHeight="1" thickBot="1">
      <c r="A75" s="59"/>
      <c r="B75" s="59"/>
      <c r="C75" s="59"/>
      <c r="D75" s="59"/>
      <c r="E75" s="7"/>
      <c r="F75" s="266"/>
      <c r="G75" s="266"/>
      <c r="H75" s="266"/>
      <c r="I75" s="266"/>
      <c r="J75" s="266"/>
      <c r="K75" s="266"/>
      <c r="L75" s="266"/>
      <c r="M75" s="266"/>
      <c r="N75" s="7"/>
      <c r="O75" s="7"/>
      <c r="P75" s="7"/>
      <c r="Q75" s="7"/>
      <c r="R75" s="7"/>
      <c r="S75" s="7"/>
      <c r="T75" s="7"/>
      <c r="U75" s="7"/>
      <c r="V75" s="7"/>
      <c r="W75" s="7"/>
      <c r="X75" s="7"/>
      <c r="Y75" s="86" t="s">
        <v>394</v>
      </c>
      <c r="Z75" s="7"/>
      <c r="AA75" s="59"/>
      <c r="AB75" s="59"/>
      <c r="AC75" s="59"/>
      <c r="AD75" s="59"/>
    </row>
    <row r="76" spans="14:16" ht="15" customHeight="1">
      <c r="N76" s="7"/>
      <c r="O76" s="7"/>
      <c r="P76" s="7"/>
    </row>
    <row r="77" spans="19:28" ht="15" customHeight="1">
      <c r="S77" s="7"/>
      <c r="T77" s="7"/>
      <c r="U77" s="7"/>
      <c r="V77" s="7"/>
      <c r="W77" s="7"/>
      <c r="X77" s="7"/>
      <c r="Y77" s="7"/>
      <c r="Z77" s="7"/>
      <c r="AA77" s="7"/>
      <c r="AB77" s="7"/>
    </row>
    <row r="78" spans="8:28" ht="18" customHeight="1" thickBot="1">
      <c r="H78" s="46" t="s">
        <v>197</v>
      </c>
      <c r="R78" s="50"/>
      <c r="S78" s="21"/>
      <c r="T78" s="21"/>
      <c r="U78" s="21"/>
      <c r="V78" s="21"/>
      <c r="W78" s="52"/>
      <c r="X78" s="53" t="s">
        <v>293</v>
      </c>
      <c r="Y78" s="74">
        <v>2</v>
      </c>
      <c r="Z78" s="50"/>
      <c r="AA78" s="50"/>
      <c r="AB78" s="50"/>
    </row>
    <row r="79" spans="18:28" ht="7.5" customHeight="1">
      <c r="R79" s="50"/>
      <c r="S79" s="21"/>
      <c r="T79" s="21"/>
      <c r="U79" s="21"/>
      <c r="V79" s="24"/>
      <c r="W79" s="24"/>
      <c r="X79" s="24"/>
      <c r="Y79" s="24"/>
      <c r="Z79" s="50"/>
      <c r="AA79" s="50"/>
      <c r="AB79" s="50"/>
    </row>
    <row r="80" spans="6:25" ht="18" customHeight="1">
      <c r="F80" s="51"/>
      <c r="G80" s="51"/>
      <c r="H80" s="51"/>
      <c r="I80" s="51"/>
      <c r="J80" s="51"/>
      <c r="K80" s="51"/>
      <c r="L80" s="51"/>
      <c r="M80" s="51" t="s">
        <v>294</v>
      </c>
      <c r="N80" s="51"/>
      <c r="O80" s="51"/>
      <c r="P80" s="51"/>
      <c r="Q80" s="51"/>
      <c r="R80" s="51"/>
      <c r="S80" s="51"/>
      <c r="T80" s="180" t="s">
        <v>358</v>
      </c>
      <c r="U80" s="181"/>
      <c r="V80" s="182">
        <f>IF($H$22="","",$H$22)</f>
        <v>98765</v>
      </c>
      <c r="W80" s="182"/>
      <c r="X80" s="182"/>
      <c r="Y80" s="183"/>
    </row>
    <row r="81" spans="20:25" ht="9" customHeight="1">
      <c r="T81" s="23"/>
      <c r="U81" s="23"/>
      <c r="V81" s="23"/>
      <c r="W81" s="23"/>
      <c r="X81" s="23"/>
      <c r="Y81" s="23"/>
    </row>
    <row r="82" spans="19:25" ht="15" customHeight="1">
      <c r="S82" s="5"/>
      <c r="T82" s="184" t="s">
        <v>360</v>
      </c>
      <c r="U82" s="184"/>
      <c r="V82" s="184"/>
      <c r="W82" s="185">
        <f>IF($Q$28="","",$Q$28)</f>
        <v>1234</v>
      </c>
      <c r="X82" s="185"/>
      <c r="Y82" s="185"/>
    </row>
    <row r="83" spans="6:25" ht="27" customHeight="1">
      <c r="F83" s="186" t="s">
        <v>5</v>
      </c>
      <c r="G83" s="187"/>
      <c r="H83" s="166" t="str">
        <f>IF($H$32="","",$H$32)</f>
        <v>国立オリンピック小学校</v>
      </c>
      <c r="I83" s="167"/>
      <c r="J83" s="167"/>
      <c r="K83" s="167"/>
      <c r="L83" s="167"/>
      <c r="M83" s="167"/>
      <c r="N83" s="167"/>
      <c r="O83" s="167"/>
      <c r="P83" s="167"/>
      <c r="Q83" s="167"/>
      <c r="R83" s="167"/>
      <c r="S83" s="167"/>
      <c r="T83" s="167"/>
      <c r="U83" s="167"/>
      <c r="V83" s="167"/>
      <c r="W83" s="167"/>
      <c r="X83" s="167"/>
      <c r="Y83" s="168"/>
    </row>
    <row r="84" ht="15" customHeight="1" thickBot="1"/>
    <row r="85" spans="6:25" ht="15" customHeight="1">
      <c r="F85" s="47"/>
      <c r="G85" s="48"/>
      <c r="H85" s="169" t="s">
        <v>24</v>
      </c>
      <c r="I85" s="170"/>
      <c r="J85" s="170"/>
      <c r="K85" s="171"/>
      <c r="L85" s="169" t="s">
        <v>25</v>
      </c>
      <c r="M85" s="170"/>
      <c r="N85" s="170"/>
      <c r="O85" s="171"/>
      <c r="P85" s="169" t="s">
        <v>26</v>
      </c>
      <c r="Q85" s="170"/>
      <c r="R85" s="170"/>
      <c r="S85" s="171"/>
      <c r="T85" s="49"/>
      <c r="U85" s="169" t="s">
        <v>260</v>
      </c>
      <c r="V85" s="172"/>
      <c r="W85" s="173" t="s">
        <v>18</v>
      </c>
      <c r="X85" s="175" t="s">
        <v>164</v>
      </c>
      <c r="Y85" s="176"/>
    </row>
    <row r="86" spans="5:25" ht="15" customHeight="1">
      <c r="E86" s="13"/>
      <c r="F86" s="40"/>
      <c r="G86" s="40"/>
      <c r="H86" s="161" t="s">
        <v>290</v>
      </c>
      <c r="I86" s="179"/>
      <c r="J86" s="179"/>
      <c r="K86" s="178"/>
      <c r="L86" s="161" t="s">
        <v>291</v>
      </c>
      <c r="M86" s="179"/>
      <c r="N86" s="179"/>
      <c r="O86" s="178"/>
      <c r="P86" s="161" t="s">
        <v>292</v>
      </c>
      <c r="Q86" s="179"/>
      <c r="R86" s="179"/>
      <c r="S86" s="178"/>
      <c r="T86" s="41"/>
      <c r="U86" s="161" t="s">
        <v>17</v>
      </c>
      <c r="V86" s="162"/>
      <c r="W86" s="174"/>
      <c r="X86" s="177"/>
      <c r="Y86" s="178"/>
    </row>
    <row r="87" spans="5:25" ht="15" customHeight="1">
      <c r="E87" s="13"/>
      <c r="F87" s="11"/>
      <c r="G87" s="137" t="s">
        <v>9</v>
      </c>
      <c r="H87" s="163"/>
      <c r="I87" s="164"/>
      <c r="J87" s="164"/>
      <c r="K87" s="165"/>
      <c r="L87" s="163"/>
      <c r="M87" s="164"/>
      <c r="N87" s="164"/>
      <c r="O87" s="165"/>
      <c r="P87" s="163"/>
      <c r="Q87" s="164"/>
      <c r="R87" s="164"/>
      <c r="S87" s="165"/>
      <c r="T87" s="137" t="s">
        <v>27</v>
      </c>
      <c r="U87" s="133"/>
      <c r="V87" s="134"/>
      <c r="W87" s="130"/>
      <c r="X87" s="114"/>
      <c r="Y87" s="115"/>
    </row>
    <row r="88" spans="5:25" ht="15" customHeight="1">
      <c r="E88" s="13"/>
      <c r="F88" s="67"/>
      <c r="G88" s="138"/>
      <c r="H88" s="155"/>
      <c r="I88" s="156"/>
      <c r="J88" s="156"/>
      <c r="K88" s="157"/>
      <c r="L88" s="155"/>
      <c r="M88" s="156"/>
      <c r="N88" s="156"/>
      <c r="O88" s="157"/>
      <c r="P88" s="155"/>
      <c r="Q88" s="156"/>
      <c r="R88" s="156"/>
      <c r="S88" s="157"/>
      <c r="T88" s="138"/>
      <c r="U88" s="99"/>
      <c r="V88" s="100"/>
      <c r="W88" s="131"/>
      <c r="X88" s="128"/>
      <c r="Y88" s="129"/>
    </row>
    <row r="89" spans="5:25" ht="15" customHeight="1">
      <c r="E89" s="13"/>
      <c r="F89" s="76" t="s">
        <v>13</v>
      </c>
      <c r="G89" s="139"/>
      <c r="H89" s="158"/>
      <c r="I89" s="159"/>
      <c r="J89" s="159"/>
      <c r="K89" s="160"/>
      <c r="L89" s="158"/>
      <c r="M89" s="159"/>
      <c r="N89" s="159"/>
      <c r="O89" s="160"/>
      <c r="P89" s="158"/>
      <c r="Q89" s="159"/>
      <c r="R89" s="159"/>
      <c r="S89" s="160"/>
      <c r="T89" s="139"/>
      <c r="U89" s="101"/>
      <c r="V89" s="102"/>
      <c r="W89" s="132"/>
      <c r="X89" s="97"/>
      <c r="Y89" s="98"/>
    </row>
    <row r="90" spans="5:25" ht="15" customHeight="1">
      <c r="E90" s="13"/>
      <c r="F90" s="67"/>
      <c r="G90" s="264" t="s">
        <v>363</v>
      </c>
      <c r="H90" s="135"/>
      <c r="I90" s="136"/>
      <c r="J90" s="136"/>
      <c r="K90" s="70"/>
      <c r="L90" s="135"/>
      <c r="M90" s="136"/>
      <c r="N90" s="136"/>
      <c r="O90" s="70"/>
      <c r="P90" s="135"/>
      <c r="Q90" s="136"/>
      <c r="R90" s="136"/>
      <c r="S90" s="70"/>
      <c r="T90" s="137" t="s">
        <v>28</v>
      </c>
      <c r="U90" s="133"/>
      <c r="V90" s="134"/>
      <c r="W90" s="130"/>
      <c r="X90" s="114"/>
      <c r="Y90" s="115"/>
    </row>
    <row r="91" spans="5:25" ht="15" customHeight="1">
      <c r="E91" s="13"/>
      <c r="F91" s="39" t="s">
        <v>14</v>
      </c>
      <c r="G91" s="138"/>
      <c r="H91" s="95"/>
      <c r="I91" s="96"/>
      <c r="J91" s="96"/>
      <c r="K91" s="71"/>
      <c r="L91" s="95"/>
      <c r="M91" s="96"/>
      <c r="N91" s="96"/>
      <c r="O91" s="71"/>
      <c r="P91" s="95"/>
      <c r="Q91" s="96"/>
      <c r="R91" s="96"/>
      <c r="S91" s="71"/>
      <c r="T91" s="138"/>
      <c r="U91" s="99"/>
      <c r="V91" s="100"/>
      <c r="W91" s="131"/>
      <c r="X91" s="128"/>
      <c r="Y91" s="129"/>
    </row>
    <row r="92" spans="5:25" ht="15" customHeight="1">
      <c r="E92" s="13"/>
      <c r="F92" s="10"/>
      <c r="G92" s="138"/>
      <c r="H92" s="95"/>
      <c r="I92" s="96"/>
      <c r="J92" s="96"/>
      <c r="K92" s="71"/>
      <c r="L92" s="95"/>
      <c r="M92" s="96"/>
      <c r="N92" s="96"/>
      <c r="O92" s="71"/>
      <c r="P92" s="95"/>
      <c r="Q92" s="96"/>
      <c r="R92" s="96"/>
      <c r="S92" s="71"/>
      <c r="T92" s="139"/>
      <c r="U92" s="101"/>
      <c r="V92" s="102"/>
      <c r="W92" s="132"/>
      <c r="X92" s="97"/>
      <c r="Y92" s="98"/>
    </row>
    <row r="93" spans="5:25" ht="15" customHeight="1">
      <c r="E93" s="13"/>
      <c r="F93" s="79" t="s">
        <v>341</v>
      </c>
      <c r="G93" s="138"/>
      <c r="H93" s="95"/>
      <c r="I93" s="96"/>
      <c r="J93" s="96"/>
      <c r="K93" s="71"/>
      <c r="L93" s="95"/>
      <c r="M93" s="96"/>
      <c r="N93" s="96"/>
      <c r="O93" s="71"/>
      <c r="P93" s="95"/>
      <c r="Q93" s="96"/>
      <c r="R93" s="96"/>
      <c r="S93" s="71"/>
      <c r="T93" s="137" t="s">
        <v>29</v>
      </c>
      <c r="U93" s="105">
        <f>IF(U87+W87+U90+W90=0,"",U87+W87+U90+W90)</f>
      </c>
      <c r="V93" s="106"/>
      <c r="W93" s="107"/>
      <c r="X93" s="114"/>
      <c r="Y93" s="115"/>
    </row>
    <row r="94" spans="5:25" ht="15" customHeight="1">
      <c r="E94" s="13"/>
      <c r="F94" s="10">
        <f>IF(OR($I$34="",F88="",F90=""),"",TEXT(WEEKDAY(DATE(1988+$I$34,F88,F90)),"aaa"))</f>
      </c>
      <c r="G94" s="138"/>
      <c r="H94" s="95"/>
      <c r="I94" s="96"/>
      <c r="J94" s="96"/>
      <c r="K94" s="71"/>
      <c r="L94" s="95"/>
      <c r="M94" s="96"/>
      <c r="N94" s="96"/>
      <c r="O94" s="71"/>
      <c r="P94" s="95"/>
      <c r="Q94" s="96"/>
      <c r="R94" s="96"/>
      <c r="S94" s="71"/>
      <c r="T94" s="138"/>
      <c r="U94" s="108"/>
      <c r="V94" s="109"/>
      <c r="W94" s="110"/>
      <c r="X94" s="128"/>
      <c r="Y94" s="129"/>
    </row>
    <row r="95" spans="5:25" ht="15" customHeight="1" thickBot="1">
      <c r="E95" s="13"/>
      <c r="F95" s="82" t="s">
        <v>342</v>
      </c>
      <c r="G95" s="151"/>
      <c r="H95" s="141"/>
      <c r="I95" s="142"/>
      <c r="J95" s="142"/>
      <c r="K95" s="72"/>
      <c r="L95" s="141"/>
      <c r="M95" s="142"/>
      <c r="N95" s="142"/>
      <c r="O95" s="72"/>
      <c r="P95" s="141"/>
      <c r="Q95" s="142"/>
      <c r="R95" s="142"/>
      <c r="S95" s="72"/>
      <c r="T95" s="151"/>
      <c r="U95" s="152"/>
      <c r="V95" s="153"/>
      <c r="W95" s="154"/>
      <c r="X95" s="143"/>
      <c r="Y95" s="144"/>
    </row>
    <row r="96" spans="5:25" ht="15" customHeight="1" thickTop="1">
      <c r="E96" s="13"/>
      <c r="F96" s="15"/>
      <c r="G96" s="137" t="s">
        <v>9</v>
      </c>
      <c r="H96" s="155"/>
      <c r="I96" s="156"/>
      <c r="J96" s="156"/>
      <c r="K96" s="157"/>
      <c r="L96" s="155"/>
      <c r="M96" s="156"/>
      <c r="N96" s="156"/>
      <c r="O96" s="157"/>
      <c r="P96" s="155"/>
      <c r="Q96" s="156"/>
      <c r="R96" s="156"/>
      <c r="S96" s="157"/>
      <c r="T96" s="138" t="s">
        <v>27</v>
      </c>
      <c r="U96" s="99"/>
      <c r="V96" s="100"/>
      <c r="W96" s="131"/>
      <c r="X96" s="128"/>
      <c r="Y96" s="129"/>
    </row>
    <row r="97" spans="5:25" ht="15" customHeight="1">
      <c r="E97" s="13"/>
      <c r="F97" s="67"/>
      <c r="G97" s="138"/>
      <c r="H97" s="155"/>
      <c r="I97" s="156"/>
      <c r="J97" s="156"/>
      <c r="K97" s="157"/>
      <c r="L97" s="155"/>
      <c r="M97" s="156"/>
      <c r="N97" s="156"/>
      <c r="O97" s="157"/>
      <c r="P97" s="155"/>
      <c r="Q97" s="156"/>
      <c r="R97" s="156"/>
      <c r="S97" s="157"/>
      <c r="T97" s="138"/>
      <c r="U97" s="99"/>
      <c r="V97" s="100"/>
      <c r="W97" s="131"/>
      <c r="X97" s="128"/>
      <c r="Y97" s="129"/>
    </row>
    <row r="98" spans="5:25" ht="15" customHeight="1">
      <c r="E98" s="13"/>
      <c r="F98" s="76" t="s">
        <v>13</v>
      </c>
      <c r="G98" s="139"/>
      <c r="H98" s="158"/>
      <c r="I98" s="159"/>
      <c r="J98" s="159"/>
      <c r="K98" s="160"/>
      <c r="L98" s="158"/>
      <c r="M98" s="159"/>
      <c r="N98" s="159"/>
      <c r="O98" s="160"/>
      <c r="P98" s="158"/>
      <c r="Q98" s="159"/>
      <c r="R98" s="159"/>
      <c r="S98" s="160"/>
      <c r="T98" s="139"/>
      <c r="U98" s="101"/>
      <c r="V98" s="102"/>
      <c r="W98" s="132"/>
      <c r="X98" s="97"/>
      <c r="Y98" s="98"/>
    </row>
    <row r="99" spans="5:25" ht="15" customHeight="1">
      <c r="E99" s="13"/>
      <c r="F99" s="67"/>
      <c r="G99" s="264" t="s">
        <v>363</v>
      </c>
      <c r="H99" s="135"/>
      <c r="I99" s="136"/>
      <c r="J99" s="136"/>
      <c r="K99" s="70"/>
      <c r="L99" s="135"/>
      <c r="M99" s="136"/>
      <c r="N99" s="136"/>
      <c r="O99" s="70"/>
      <c r="P99" s="135"/>
      <c r="Q99" s="136"/>
      <c r="R99" s="136"/>
      <c r="S99" s="70"/>
      <c r="T99" s="137" t="s">
        <v>28</v>
      </c>
      <c r="U99" s="133"/>
      <c r="V99" s="134"/>
      <c r="W99" s="130"/>
      <c r="X99" s="114"/>
      <c r="Y99" s="115"/>
    </row>
    <row r="100" spans="5:25" ht="15" customHeight="1">
      <c r="E100" s="13"/>
      <c r="F100" s="39" t="s">
        <v>14</v>
      </c>
      <c r="G100" s="138"/>
      <c r="H100" s="95"/>
      <c r="I100" s="96"/>
      <c r="J100" s="96"/>
      <c r="K100" s="71"/>
      <c r="L100" s="95"/>
      <c r="M100" s="96"/>
      <c r="N100" s="96"/>
      <c r="O100" s="71"/>
      <c r="P100" s="95"/>
      <c r="Q100" s="96"/>
      <c r="R100" s="96"/>
      <c r="S100" s="71"/>
      <c r="T100" s="138"/>
      <c r="U100" s="99"/>
      <c r="V100" s="100"/>
      <c r="W100" s="131"/>
      <c r="X100" s="128"/>
      <c r="Y100" s="129"/>
    </row>
    <row r="101" spans="5:25" ht="15" customHeight="1">
      <c r="E101" s="13"/>
      <c r="F101" s="10"/>
      <c r="G101" s="138"/>
      <c r="H101" s="95"/>
      <c r="I101" s="96"/>
      <c r="J101" s="96"/>
      <c r="K101" s="71"/>
      <c r="L101" s="95"/>
      <c r="M101" s="96"/>
      <c r="N101" s="96"/>
      <c r="O101" s="71"/>
      <c r="P101" s="95"/>
      <c r="Q101" s="96"/>
      <c r="R101" s="96"/>
      <c r="S101" s="71"/>
      <c r="T101" s="139"/>
      <c r="U101" s="101"/>
      <c r="V101" s="102"/>
      <c r="W101" s="132"/>
      <c r="X101" s="97"/>
      <c r="Y101" s="98"/>
    </row>
    <row r="102" spans="5:25" ht="15" customHeight="1">
      <c r="E102" s="13"/>
      <c r="F102" s="79" t="s">
        <v>341</v>
      </c>
      <c r="G102" s="138"/>
      <c r="H102" s="95"/>
      <c r="I102" s="96"/>
      <c r="J102" s="96"/>
      <c r="K102" s="71"/>
      <c r="L102" s="95"/>
      <c r="M102" s="96"/>
      <c r="N102" s="96"/>
      <c r="O102" s="71"/>
      <c r="P102" s="95"/>
      <c r="Q102" s="96"/>
      <c r="R102" s="96"/>
      <c r="S102" s="71"/>
      <c r="T102" s="137" t="s">
        <v>29</v>
      </c>
      <c r="U102" s="105">
        <f>IF(U96+W96+U99+W99=0,"",U96+W96+U99+W99)</f>
      </c>
      <c r="V102" s="106"/>
      <c r="W102" s="107"/>
      <c r="X102" s="114"/>
      <c r="Y102" s="115"/>
    </row>
    <row r="103" spans="5:25" ht="15" customHeight="1">
      <c r="E103" s="13"/>
      <c r="F103" s="10">
        <f>IF(OR($I$34="",F97="",F99=""),"",TEXT(WEEKDAY(DATE(1988+$I$34,F97,F99)),"aaa"))</f>
      </c>
      <c r="G103" s="138"/>
      <c r="H103" s="95"/>
      <c r="I103" s="96"/>
      <c r="J103" s="96"/>
      <c r="K103" s="71"/>
      <c r="L103" s="95"/>
      <c r="M103" s="96"/>
      <c r="N103" s="96"/>
      <c r="O103" s="71"/>
      <c r="P103" s="95"/>
      <c r="Q103" s="96"/>
      <c r="R103" s="96"/>
      <c r="S103" s="71"/>
      <c r="T103" s="138"/>
      <c r="U103" s="108"/>
      <c r="V103" s="109"/>
      <c r="W103" s="110"/>
      <c r="X103" s="128"/>
      <c r="Y103" s="129"/>
    </row>
    <row r="104" spans="5:25" ht="15" customHeight="1" thickBot="1">
      <c r="E104" s="13"/>
      <c r="F104" s="82" t="s">
        <v>342</v>
      </c>
      <c r="G104" s="151"/>
      <c r="H104" s="141"/>
      <c r="I104" s="142"/>
      <c r="J104" s="142"/>
      <c r="K104" s="72"/>
      <c r="L104" s="141"/>
      <c r="M104" s="142"/>
      <c r="N104" s="142"/>
      <c r="O104" s="72"/>
      <c r="P104" s="141"/>
      <c r="Q104" s="142"/>
      <c r="R104" s="142"/>
      <c r="S104" s="72"/>
      <c r="T104" s="151"/>
      <c r="U104" s="152"/>
      <c r="V104" s="153"/>
      <c r="W104" s="154"/>
      <c r="X104" s="143"/>
      <c r="Y104" s="144"/>
    </row>
    <row r="105" spans="5:25" ht="15" customHeight="1" thickTop="1">
      <c r="E105" s="13"/>
      <c r="F105" s="15"/>
      <c r="G105" s="137" t="s">
        <v>9</v>
      </c>
      <c r="H105" s="145"/>
      <c r="I105" s="146"/>
      <c r="J105" s="146"/>
      <c r="K105" s="147"/>
      <c r="L105" s="145"/>
      <c r="M105" s="146"/>
      <c r="N105" s="146"/>
      <c r="O105" s="147"/>
      <c r="P105" s="145"/>
      <c r="Q105" s="146"/>
      <c r="R105" s="146"/>
      <c r="S105" s="147"/>
      <c r="T105" s="138" t="s">
        <v>27</v>
      </c>
      <c r="U105" s="99"/>
      <c r="V105" s="100"/>
      <c r="W105" s="131"/>
      <c r="X105" s="128"/>
      <c r="Y105" s="129"/>
    </row>
    <row r="106" spans="5:25" ht="15" customHeight="1">
      <c r="E106" s="13"/>
      <c r="F106" s="67"/>
      <c r="G106" s="138"/>
      <c r="H106" s="145"/>
      <c r="I106" s="146"/>
      <c r="J106" s="146"/>
      <c r="K106" s="147"/>
      <c r="L106" s="145"/>
      <c r="M106" s="146"/>
      <c r="N106" s="146"/>
      <c r="O106" s="147"/>
      <c r="P106" s="145"/>
      <c r="Q106" s="146"/>
      <c r="R106" s="146"/>
      <c r="S106" s="147"/>
      <c r="T106" s="138"/>
      <c r="U106" s="99"/>
      <c r="V106" s="100"/>
      <c r="W106" s="131"/>
      <c r="X106" s="128"/>
      <c r="Y106" s="129"/>
    </row>
    <row r="107" spans="5:25" ht="15" customHeight="1">
      <c r="E107" s="13"/>
      <c r="F107" s="76" t="s">
        <v>13</v>
      </c>
      <c r="G107" s="139"/>
      <c r="H107" s="148"/>
      <c r="I107" s="149"/>
      <c r="J107" s="149"/>
      <c r="K107" s="150"/>
      <c r="L107" s="148"/>
      <c r="M107" s="149"/>
      <c r="N107" s="149"/>
      <c r="O107" s="150"/>
      <c r="P107" s="148"/>
      <c r="Q107" s="149"/>
      <c r="R107" s="149"/>
      <c r="S107" s="150"/>
      <c r="T107" s="139"/>
      <c r="U107" s="101"/>
      <c r="V107" s="102"/>
      <c r="W107" s="132"/>
      <c r="X107" s="97"/>
      <c r="Y107" s="98"/>
    </row>
    <row r="108" spans="5:25" ht="15" customHeight="1">
      <c r="E108" s="13"/>
      <c r="F108" s="67"/>
      <c r="G108" s="264" t="s">
        <v>363</v>
      </c>
      <c r="H108" s="135"/>
      <c r="I108" s="136"/>
      <c r="J108" s="136"/>
      <c r="K108" s="70"/>
      <c r="L108" s="135"/>
      <c r="M108" s="136"/>
      <c r="N108" s="136"/>
      <c r="O108" s="70"/>
      <c r="P108" s="135"/>
      <c r="Q108" s="136"/>
      <c r="R108" s="136"/>
      <c r="S108" s="70"/>
      <c r="T108" s="137" t="s">
        <v>28</v>
      </c>
      <c r="U108" s="133"/>
      <c r="V108" s="134"/>
      <c r="W108" s="130"/>
      <c r="X108" s="114"/>
      <c r="Y108" s="115"/>
    </row>
    <row r="109" spans="5:25" ht="15" customHeight="1">
      <c r="E109" s="13"/>
      <c r="F109" s="39" t="s">
        <v>14</v>
      </c>
      <c r="G109" s="138"/>
      <c r="H109" s="95"/>
      <c r="I109" s="96"/>
      <c r="J109" s="96"/>
      <c r="K109" s="71"/>
      <c r="L109" s="95"/>
      <c r="M109" s="96"/>
      <c r="N109" s="96"/>
      <c r="O109" s="71"/>
      <c r="P109" s="95"/>
      <c r="Q109" s="96"/>
      <c r="R109" s="96"/>
      <c r="S109" s="71"/>
      <c r="T109" s="138"/>
      <c r="U109" s="99"/>
      <c r="V109" s="100"/>
      <c r="W109" s="131"/>
      <c r="X109" s="128"/>
      <c r="Y109" s="129"/>
    </row>
    <row r="110" spans="5:25" ht="15" customHeight="1">
      <c r="E110" s="13"/>
      <c r="F110" s="10"/>
      <c r="G110" s="138"/>
      <c r="H110" s="95"/>
      <c r="I110" s="96"/>
      <c r="J110" s="96"/>
      <c r="K110" s="71"/>
      <c r="L110" s="95"/>
      <c r="M110" s="96"/>
      <c r="N110" s="96"/>
      <c r="O110" s="71"/>
      <c r="P110" s="95"/>
      <c r="Q110" s="96"/>
      <c r="R110" s="96"/>
      <c r="S110" s="71"/>
      <c r="T110" s="139"/>
      <c r="U110" s="101"/>
      <c r="V110" s="102"/>
      <c r="W110" s="132"/>
      <c r="X110" s="97"/>
      <c r="Y110" s="98"/>
    </row>
    <row r="111" spans="5:25" ht="15" customHeight="1">
      <c r="E111" s="13"/>
      <c r="F111" s="79" t="s">
        <v>341</v>
      </c>
      <c r="G111" s="138"/>
      <c r="H111" s="95"/>
      <c r="I111" s="96"/>
      <c r="J111" s="96"/>
      <c r="K111" s="71"/>
      <c r="L111" s="95"/>
      <c r="M111" s="96"/>
      <c r="N111" s="96"/>
      <c r="O111" s="71"/>
      <c r="P111" s="95"/>
      <c r="Q111" s="96"/>
      <c r="R111" s="96"/>
      <c r="S111" s="71"/>
      <c r="T111" s="137" t="s">
        <v>29</v>
      </c>
      <c r="U111" s="105">
        <f>IF(U105+W105+U108+W108=0,"",U105+W105+U108+W108)</f>
      </c>
      <c r="V111" s="106"/>
      <c r="W111" s="107"/>
      <c r="X111" s="114"/>
      <c r="Y111" s="115"/>
    </row>
    <row r="112" spans="5:25" ht="15" customHeight="1">
      <c r="E112" s="13"/>
      <c r="F112" s="10">
        <f>IF(OR($I$34="",F106="",F108=""),"",TEXT(WEEKDAY(DATE(1988+$I$34,F106,F108)),"aaa"))</f>
      </c>
      <c r="G112" s="138"/>
      <c r="H112" s="95"/>
      <c r="I112" s="96"/>
      <c r="J112" s="96"/>
      <c r="K112" s="71"/>
      <c r="L112" s="95"/>
      <c r="M112" s="96"/>
      <c r="N112" s="96"/>
      <c r="O112" s="71"/>
      <c r="P112" s="95"/>
      <c r="Q112" s="96"/>
      <c r="R112" s="96"/>
      <c r="S112" s="71"/>
      <c r="T112" s="138"/>
      <c r="U112" s="108"/>
      <c r="V112" s="109"/>
      <c r="W112" s="110"/>
      <c r="X112" s="128"/>
      <c r="Y112" s="129"/>
    </row>
    <row r="113" spans="5:25" ht="15" customHeight="1" thickBot="1">
      <c r="E113" s="13"/>
      <c r="F113" s="82" t="s">
        <v>342</v>
      </c>
      <c r="G113" s="151"/>
      <c r="H113" s="141"/>
      <c r="I113" s="142"/>
      <c r="J113" s="142"/>
      <c r="K113" s="72"/>
      <c r="L113" s="141"/>
      <c r="M113" s="142"/>
      <c r="N113" s="142"/>
      <c r="O113" s="72"/>
      <c r="P113" s="141"/>
      <c r="Q113" s="142"/>
      <c r="R113" s="142"/>
      <c r="S113" s="72"/>
      <c r="T113" s="151"/>
      <c r="U113" s="152"/>
      <c r="V113" s="153"/>
      <c r="W113" s="154"/>
      <c r="X113" s="143"/>
      <c r="Y113" s="144"/>
    </row>
    <row r="114" spans="5:25" ht="15" customHeight="1" thickTop="1">
      <c r="E114" s="13"/>
      <c r="F114" s="15"/>
      <c r="G114" s="137" t="s">
        <v>9</v>
      </c>
      <c r="H114" s="145"/>
      <c r="I114" s="146"/>
      <c r="J114" s="146"/>
      <c r="K114" s="147"/>
      <c r="L114" s="145"/>
      <c r="M114" s="146"/>
      <c r="N114" s="146"/>
      <c r="O114" s="147"/>
      <c r="P114" s="145"/>
      <c r="Q114" s="146"/>
      <c r="R114" s="146"/>
      <c r="S114" s="147"/>
      <c r="T114" s="138" t="s">
        <v>27</v>
      </c>
      <c r="U114" s="99"/>
      <c r="V114" s="100"/>
      <c r="W114" s="131"/>
      <c r="X114" s="128"/>
      <c r="Y114" s="129"/>
    </row>
    <row r="115" spans="5:25" ht="15" customHeight="1">
      <c r="E115" s="13"/>
      <c r="F115" s="67"/>
      <c r="G115" s="138"/>
      <c r="H115" s="145"/>
      <c r="I115" s="146"/>
      <c r="J115" s="146"/>
      <c r="K115" s="147"/>
      <c r="L115" s="145"/>
      <c r="M115" s="146"/>
      <c r="N115" s="146"/>
      <c r="O115" s="147"/>
      <c r="P115" s="145"/>
      <c r="Q115" s="146"/>
      <c r="R115" s="146"/>
      <c r="S115" s="147"/>
      <c r="T115" s="138"/>
      <c r="U115" s="99"/>
      <c r="V115" s="100"/>
      <c r="W115" s="131"/>
      <c r="X115" s="128"/>
      <c r="Y115" s="129"/>
    </row>
    <row r="116" spans="5:25" ht="15" customHeight="1">
      <c r="E116" s="13"/>
      <c r="F116" s="76" t="s">
        <v>13</v>
      </c>
      <c r="G116" s="139"/>
      <c r="H116" s="148"/>
      <c r="I116" s="149"/>
      <c r="J116" s="149"/>
      <c r="K116" s="150"/>
      <c r="L116" s="148"/>
      <c r="M116" s="149"/>
      <c r="N116" s="149"/>
      <c r="O116" s="150"/>
      <c r="P116" s="148"/>
      <c r="Q116" s="149"/>
      <c r="R116" s="149"/>
      <c r="S116" s="150"/>
      <c r="T116" s="139"/>
      <c r="U116" s="101"/>
      <c r="V116" s="102"/>
      <c r="W116" s="132"/>
      <c r="X116" s="97"/>
      <c r="Y116" s="98"/>
    </row>
    <row r="117" spans="5:25" ht="15" customHeight="1">
      <c r="E117" s="13"/>
      <c r="F117" s="67"/>
      <c r="G117" s="264" t="s">
        <v>363</v>
      </c>
      <c r="H117" s="135"/>
      <c r="I117" s="136"/>
      <c r="J117" s="136"/>
      <c r="K117" s="70"/>
      <c r="L117" s="135"/>
      <c r="M117" s="136"/>
      <c r="N117" s="136"/>
      <c r="O117" s="70"/>
      <c r="P117" s="135"/>
      <c r="Q117" s="136"/>
      <c r="R117" s="136"/>
      <c r="S117" s="70"/>
      <c r="T117" s="137" t="s">
        <v>28</v>
      </c>
      <c r="U117" s="133"/>
      <c r="V117" s="134"/>
      <c r="W117" s="130"/>
      <c r="X117" s="114"/>
      <c r="Y117" s="115"/>
    </row>
    <row r="118" spans="5:25" ht="15" customHeight="1">
      <c r="E118" s="13"/>
      <c r="F118" s="39" t="s">
        <v>14</v>
      </c>
      <c r="G118" s="138"/>
      <c r="H118" s="95"/>
      <c r="I118" s="96"/>
      <c r="J118" s="96"/>
      <c r="K118" s="71"/>
      <c r="L118" s="95"/>
      <c r="M118" s="96"/>
      <c r="N118" s="96"/>
      <c r="O118" s="71"/>
      <c r="P118" s="95"/>
      <c r="Q118" s="96"/>
      <c r="R118" s="96"/>
      <c r="S118" s="71"/>
      <c r="T118" s="138"/>
      <c r="U118" s="99"/>
      <c r="V118" s="100"/>
      <c r="W118" s="131"/>
      <c r="X118" s="128"/>
      <c r="Y118" s="129"/>
    </row>
    <row r="119" spans="5:25" ht="15" customHeight="1">
      <c r="E119" s="13"/>
      <c r="F119" s="10"/>
      <c r="G119" s="138"/>
      <c r="H119" s="95"/>
      <c r="I119" s="96"/>
      <c r="J119" s="96"/>
      <c r="K119" s="71"/>
      <c r="L119" s="95"/>
      <c r="M119" s="96"/>
      <c r="N119" s="96"/>
      <c r="O119" s="71"/>
      <c r="P119" s="95"/>
      <c r="Q119" s="96"/>
      <c r="R119" s="96"/>
      <c r="S119" s="71"/>
      <c r="T119" s="139"/>
      <c r="U119" s="101"/>
      <c r="V119" s="102"/>
      <c r="W119" s="132"/>
      <c r="X119" s="97"/>
      <c r="Y119" s="98"/>
    </row>
    <row r="120" spans="5:25" ht="15" customHeight="1">
      <c r="E120" s="13"/>
      <c r="F120" s="79" t="s">
        <v>341</v>
      </c>
      <c r="G120" s="138"/>
      <c r="H120" s="95"/>
      <c r="I120" s="96"/>
      <c r="J120" s="96"/>
      <c r="K120" s="71"/>
      <c r="L120" s="95"/>
      <c r="M120" s="96"/>
      <c r="N120" s="96"/>
      <c r="O120" s="71"/>
      <c r="P120" s="95"/>
      <c r="Q120" s="96"/>
      <c r="R120" s="96"/>
      <c r="S120" s="71"/>
      <c r="T120" s="137" t="s">
        <v>29</v>
      </c>
      <c r="U120" s="105">
        <f>IF(U114+W114+U117+W117=0,"",U114+W114+U117+W117)</f>
      </c>
      <c r="V120" s="106"/>
      <c r="W120" s="107"/>
      <c r="X120" s="114"/>
      <c r="Y120" s="115"/>
    </row>
    <row r="121" spans="5:25" ht="15" customHeight="1">
      <c r="E121" s="13"/>
      <c r="F121" s="10">
        <f>IF(OR($I$34="",F115="",F117=""),"",TEXT(WEEKDAY(DATE(1988+$I$34,F115,F117)),"aaa"))</f>
      </c>
      <c r="G121" s="138"/>
      <c r="H121" s="95"/>
      <c r="I121" s="96"/>
      <c r="J121" s="96"/>
      <c r="K121" s="71"/>
      <c r="L121" s="95"/>
      <c r="M121" s="96"/>
      <c r="N121" s="96"/>
      <c r="O121" s="71"/>
      <c r="P121" s="95"/>
      <c r="Q121" s="96"/>
      <c r="R121" s="96"/>
      <c r="S121" s="71"/>
      <c r="T121" s="138"/>
      <c r="U121" s="108"/>
      <c r="V121" s="109"/>
      <c r="W121" s="110"/>
      <c r="X121" s="128"/>
      <c r="Y121" s="129"/>
    </row>
    <row r="122" spans="5:25" ht="15" customHeight="1" thickBot="1">
      <c r="E122" s="13"/>
      <c r="F122" s="82" t="s">
        <v>342</v>
      </c>
      <c r="G122" s="151"/>
      <c r="H122" s="141"/>
      <c r="I122" s="142"/>
      <c r="J122" s="142"/>
      <c r="K122" s="72"/>
      <c r="L122" s="141"/>
      <c r="M122" s="142"/>
      <c r="N122" s="142"/>
      <c r="O122" s="72"/>
      <c r="P122" s="141"/>
      <c r="Q122" s="142"/>
      <c r="R122" s="142"/>
      <c r="S122" s="72"/>
      <c r="T122" s="151"/>
      <c r="U122" s="152"/>
      <c r="V122" s="153"/>
      <c r="W122" s="154"/>
      <c r="X122" s="143"/>
      <c r="Y122" s="144"/>
    </row>
    <row r="123" spans="5:25" ht="15" customHeight="1" thickTop="1">
      <c r="E123" s="13"/>
      <c r="F123" s="15"/>
      <c r="G123" s="137" t="s">
        <v>9</v>
      </c>
      <c r="H123" s="145"/>
      <c r="I123" s="146"/>
      <c r="J123" s="146"/>
      <c r="K123" s="147"/>
      <c r="L123" s="145"/>
      <c r="M123" s="146"/>
      <c r="N123" s="146"/>
      <c r="O123" s="147"/>
      <c r="P123" s="145"/>
      <c r="Q123" s="146"/>
      <c r="R123" s="146"/>
      <c r="S123" s="147"/>
      <c r="T123" s="138" t="s">
        <v>27</v>
      </c>
      <c r="U123" s="99"/>
      <c r="V123" s="100"/>
      <c r="W123" s="131"/>
      <c r="X123" s="128"/>
      <c r="Y123" s="129"/>
    </row>
    <row r="124" spans="5:25" ht="15" customHeight="1">
      <c r="E124" s="13"/>
      <c r="F124" s="67"/>
      <c r="G124" s="138"/>
      <c r="H124" s="145"/>
      <c r="I124" s="146"/>
      <c r="J124" s="146"/>
      <c r="K124" s="147"/>
      <c r="L124" s="145"/>
      <c r="M124" s="146"/>
      <c r="N124" s="146"/>
      <c r="O124" s="147"/>
      <c r="P124" s="145"/>
      <c r="Q124" s="146"/>
      <c r="R124" s="146"/>
      <c r="S124" s="147"/>
      <c r="T124" s="138"/>
      <c r="U124" s="99"/>
      <c r="V124" s="100"/>
      <c r="W124" s="131"/>
      <c r="X124" s="128"/>
      <c r="Y124" s="129"/>
    </row>
    <row r="125" spans="5:25" ht="15" customHeight="1">
      <c r="E125" s="13"/>
      <c r="F125" s="76" t="s">
        <v>13</v>
      </c>
      <c r="G125" s="139"/>
      <c r="H125" s="148"/>
      <c r="I125" s="149"/>
      <c r="J125" s="149"/>
      <c r="K125" s="150"/>
      <c r="L125" s="148"/>
      <c r="M125" s="149"/>
      <c r="N125" s="149"/>
      <c r="O125" s="150"/>
      <c r="P125" s="148"/>
      <c r="Q125" s="149"/>
      <c r="R125" s="149"/>
      <c r="S125" s="150"/>
      <c r="T125" s="139"/>
      <c r="U125" s="101"/>
      <c r="V125" s="102"/>
      <c r="W125" s="132"/>
      <c r="X125" s="97"/>
      <c r="Y125" s="98"/>
    </row>
    <row r="126" spans="5:25" ht="15" customHeight="1">
      <c r="E126" s="13"/>
      <c r="F126" s="67"/>
      <c r="G126" s="264" t="s">
        <v>363</v>
      </c>
      <c r="H126" s="135"/>
      <c r="I126" s="136"/>
      <c r="J126" s="136"/>
      <c r="K126" s="70"/>
      <c r="L126" s="135"/>
      <c r="M126" s="136"/>
      <c r="N126" s="136"/>
      <c r="O126" s="70"/>
      <c r="P126" s="135"/>
      <c r="Q126" s="136"/>
      <c r="R126" s="136"/>
      <c r="S126" s="70"/>
      <c r="T126" s="137" t="s">
        <v>28</v>
      </c>
      <c r="U126" s="133"/>
      <c r="V126" s="134"/>
      <c r="W126" s="130"/>
      <c r="X126" s="114"/>
      <c r="Y126" s="115"/>
    </row>
    <row r="127" spans="5:25" ht="15" customHeight="1">
      <c r="E127" s="13"/>
      <c r="F127" s="39" t="s">
        <v>14</v>
      </c>
      <c r="G127" s="138"/>
      <c r="H127" s="95"/>
      <c r="I127" s="96"/>
      <c r="J127" s="96"/>
      <c r="K127" s="71"/>
      <c r="L127" s="95"/>
      <c r="M127" s="96"/>
      <c r="N127" s="96"/>
      <c r="O127" s="71"/>
      <c r="P127" s="95"/>
      <c r="Q127" s="96"/>
      <c r="R127" s="96"/>
      <c r="S127" s="71"/>
      <c r="T127" s="138"/>
      <c r="U127" s="99"/>
      <c r="V127" s="100"/>
      <c r="W127" s="131"/>
      <c r="X127" s="128"/>
      <c r="Y127" s="129"/>
    </row>
    <row r="128" spans="5:25" ht="15" customHeight="1">
      <c r="E128" s="13"/>
      <c r="F128" s="10"/>
      <c r="G128" s="138"/>
      <c r="H128" s="95"/>
      <c r="I128" s="96"/>
      <c r="J128" s="96"/>
      <c r="K128" s="71"/>
      <c r="L128" s="95"/>
      <c r="M128" s="96"/>
      <c r="N128" s="96"/>
      <c r="O128" s="71"/>
      <c r="P128" s="95"/>
      <c r="Q128" s="96"/>
      <c r="R128" s="96"/>
      <c r="S128" s="71"/>
      <c r="T128" s="139"/>
      <c r="U128" s="101"/>
      <c r="V128" s="102"/>
      <c r="W128" s="132"/>
      <c r="X128" s="97"/>
      <c r="Y128" s="98"/>
    </row>
    <row r="129" spans="5:25" ht="15" customHeight="1">
      <c r="E129" s="13"/>
      <c r="F129" s="79" t="s">
        <v>341</v>
      </c>
      <c r="G129" s="138"/>
      <c r="H129" s="95"/>
      <c r="I129" s="96"/>
      <c r="J129" s="96"/>
      <c r="K129" s="71"/>
      <c r="L129" s="95"/>
      <c r="M129" s="96"/>
      <c r="N129" s="96"/>
      <c r="O129" s="71"/>
      <c r="P129" s="95"/>
      <c r="Q129" s="96"/>
      <c r="R129" s="96"/>
      <c r="S129" s="71"/>
      <c r="T129" s="137" t="s">
        <v>29</v>
      </c>
      <c r="U129" s="105">
        <f>IF(U123+W123+U126+W126=0,"",U123+W123+U126+W126)</f>
      </c>
      <c r="V129" s="106"/>
      <c r="W129" s="107"/>
      <c r="X129" s="114"/>
      <c r="Y129" s="115"/>
    </row>
    <row r="130" spans="5:25" ht="15" customHeight="1">
      <c r="E130" s="13"/>
      <c r="F130" s="10">
        <f>IF(OR($I$34="",F124="",F126=""),"",TEXT(WEEKDAY(DATE(1988+$I$34,F124,F126)),"aaa"))</f>
      </c>
      <c r="G130" s="138"/>
      <c r="H130" s="95"/>
      <c r="I130" s="96"/>
      <c r="J130" s="96"/>
      <c r="K130" s="71"/>
      <c r="L130" s="95"/>
      <c r="M130" s="96"/>
      <c r="N130" s="96"/>
      <c r="O130" s="71"/>
      <c r="P130" s="95"/>
      <c r="Q130" s="96"/>
      <c r="R130" s="96"/>
      <c r="S130" s="71"/>
      <c r="T130" s="138"/>
      <c r="U130" s="108"/>
      <c r="V130" s="109"/>
      <c r="W130" s="110"/>
      <c r="X130" s="128"/>
      <c r="Y130" s="129"/>
    </row>
    <row r="131" spans="5:25" ht="15" customHeight="1" thickBot="1">
      <c r="E131" s="13"/>
      <c r="F131" s="79" t="s">
        <v>342</v>
      </c>
      <c r="G131" s="138"/>
      <c r="H131" s="95"/>
      <c r="I131" s="103"/>
      <c r="J131" s="103"/>
      <c r="K131" s="73"/>
      <c r="L131" s="104"/>
      <c r="M131" s="103"/>
      <c r="N131" s="103"/>
      <c r="O131" s="73"/>
      <c r="P131" s="104"/>
      <c r="Q131" s="103"/>
      <c r="R131" s="103"/>
      <c r="S131" s="73"/>
      <c r="T131" s="140"/>
      <c r="U131" s="111"/>
      <c r="V131" s="112"/>
      <c r="W131" s="113"/>
      <c r="X131" s="97"/>
      <c r="Y131" s="98"/>
    </row>
    <row r="132" spans="1:30" ht="15" customHeight="1" thickBot="1">
      <c r="A132" s="59"/>
      <c r="B132" s="59"/>
      <c r="C132" s="59"/>
      <c r="D132" s="59"/>
      <c r="F132" s="75"/>
      <c r="G132" s="75"/>
      <c r="H132" s="75"/>
      <c r="AA132" s="59"/>
      <c r="AB132" s="59"/>
      <c r="AC132" s="59"/>
      <c r="AD132" s="59"/>
    </row>
    <row r="133" spans="14:16" ht="15" customHeight="1">
      <c r="N133" s="7"/>
      <c r="O133" s="7"/>
      <c r="P133" s="7"/>
    </row>
    <row r="134" spans="19:26" ht="15" customHeight="1">
      <c r="S134" s="7"/>
      <c r="T134" s="7"/>
      <c r="U134" s="7"/>
      <c r="V134" s="7"/>
      <c r="W134" s="7"/>
      <c r="X134" s="7"/>
      <c r="Y134" s="7"/>
      <c r="Z134" s="7"/>
    </row>
    <row r="135" spans="8:26" ht="15" customHeight="1" thickBot="1">
      <c r="H135" s="46" t="s">
        <v>197</v>
      </c>
      <c r="R135" s="50"/>
      <c r="S135" s="21"/>
      <c r="T135" s="21"/>
      <c r="U135" s="21"/>
      <c r="V135" s="21"/>
      <c r="W135" s="52"/>
      <c r="X135" s="53" t="s">
        <v>293</v>
      </c>
      <c r="Y135" s="74">
        <v>3</v>
      </c>
      <c r="Z135" s="50"/>
    </row>
    <row r="136" spans="18:26" ht="7.5" customHeight="1">
      <c r="R136" s="50"/>
      <c r="S136" s="21"/>
      <c r="T136" s="21"/>
      <c r="U136" s="21"/>
      <c r="V136" s="24"/>
      <c r="W136" s="24"/>
      <c r="X136" s="24"/>
      <c r="Y136" s="24"/>
      <c r="Z136" s="50"/>
    </row>
    <row r="137" spans="6:25" ht="15" customHeight="1">
      <c r="F137" s="51"/>
      <c r="G137" s="51"/>
      <c r="H137" s="51"/>
      <c r="I137" s="51"/>
      <c r="J137" s="51"/>
      <c r="K137" s="51"/>
      <c r="L137" s="51"/>
      <c r="M137" s="51" t="s">
        <v>294</v>
      </c>
      <c r="N137" s="51"/>
      <c r="O137" s="51"/>
      <c r="P137" s="51"/>
      <c r="Q137" s="51"/>
      <c r="R137" s="51"/>
      <c r="S137" s="51"/>
      <c r="T137" s="180" t="s">
        <v>358</v>
      </c>
      <c r="U137" s="181"/>
      <c r="V137" s="182">
        <f>IF($H$22="","",$H$22)</f>
        <v>98765</v>
      </c>
      <c r="W137" s="182"/>
      <c r="X137" s="182"/>
      <c r="Y137" s="183"/>
    </row>
    <row r="138" spans="20:25" ht="9" customHeight="1">
      <c r="T138" s="23"/>
      <c r="U138" s="23"/>
      <c r="V138" s="23"/>
      <c r="W138" s="23"/>
      <c r="X138" s="23"/>
      <c r="Y138" s="23"/>
    </row>
    <row r="139" spans="19:25" ht="15" customHeight="1">
      <c r="S139" s="5"/>
      <c r="T139" s="184" t="s">
        <v>359</v>
      </c>
      <c r="U139" s="184"/>
      <c r="V139" s="184"/>
      <c r="W139" s="185">
        <f>IF($Q$28="","",$Q$28)</f>
        <v>1234</v>
      </c>
      <c r="X139" s="185"/>
      <c r="Y139" s="185"/>
    </row>
    <row r="140" spans="6:25" ht="27" customHeight="1">
      <c r="F140" s="186" t="s">
        <v>5</v>
      </c>
      <c r="G140" s="187"/>
      <c r="H140" s="166" t="str">
        <f>IF($H$32="","",$H$32)</f>
        <v>国立オリンピック小学校</v>
      </c>
      <c r="I140" s="167"/>
      <c r="J140" s="167"/>
      <c r="K140" s="167"/>
      <c r="L140" s="167"/>
      <c r="M140" s="167"/>
      <c r="N140" s="167"/>
      <c r="O140" s="167"/>
      <c r="P140" s="167"/>
      <c r="Q140" s="167"/>
      <c r="R140" s="167"/>
      <c r="S140" s="167"/>
      <c r="T140" s="167"/>
      <c r="U140" s="167"/>
      <c r="V140" s="167"/>
      <c r="W140" s="167"/>
      <c r="X140" s="167"/>
      <c r="Y140" s="168"/>
    </row>
    <row r="141" ht="15" customHeight="1" thickBot="1"/>
    <row r="142" spans="6:25" ht="15" customHeight="1">
      <c r="F142" s="47"/>
      <c r="G142" s="48"/>
      <c r="H142" s="169" t="s">
        <v>24</v>
      </c>
      <c r="I142" s="170"/>
      <c r="J142" s="170"/>
      <c r="K142" s="171"/>
      <c r="L142" s="169" t="s">
        <v>25</v>
      </c>
      <c r="M142" s="170"/>
      <c r="N142" s="170"/>
      <c r="O142" s="171"/>
      <c r="P142" s="169" t="s">
        <v>26</v>
      </c>
      <c r="Q142" s="170"/>
      <c r="R142" s="170"/>
      <c r="S142" s="171"/>
      <c r="T142" s="49"/>
      <c r="U142" s="169" t="s">
        <v>260</v>
      </c>
      <c r="V142" s="172"/>
      <c r="W142" s="173" t="s">
        <v>18</v>
      </c>
      <c r="X142" s="175" t="s">
        <v>164</v>
      </c>
      <c r="Y142" s="176"/>
    </row>
    <row r="143" spans="5:25" ht="15" customHeight="1">
      <c r="E143" s="13"/>
      <c r="F143" s="40"/>
      <c r="G143" s="40"/>
      <c r="H143" s="161" t="s">
        <v>290</v>
      </c>
      <c r="I143" s="179"/>
      <c r="J143" s="179"/>
      <c r="K143" s="178"/>
      <c r="L143" s="161" t="s">
        <v>291</v>
      </c>
      <c r="M143" s="179"/>
      <c r="N143" s="179"/>
      <c r="O143" s="178"/>
      <c r="P143" s="161" t="s">
        <v>292</v>
      </c>
      <c r="Q143" s="179"/>
      <c r="R143" s="179"/>
      <c r="S143" s="178"/>
      <c r="T143" s="41"/>
      <c r="U143" s="161" t="s">
        <v>17</v>
      </c>
      <c r="V143" s="162"/>
      <c r="W143" s="174"/>
      <c r="X143" s="177"/>
      <c r="Y143" s="178"/>
    </row>
    <row r="144" spans="5:25" ht="15" customHeight="1">
      <c r="E144" s="13"/>
      <c r="F144" s="11"/>
      <c r="G144" s="137" t="s">
        <v>9</v>
      </c>
      <c r="H144" s="163"/>
      <c r="I144" s="164"/>
      <c r="J144" s="164"/>
      <c r="K144" s="165"/>
      <c r="L144" s="163"/>
      <c r="M144" s="164"/>
      <c r="N144" s="164"/>
      <c r="O144" s="165"/>
      <c r="P144" s="163"/>
      <c r="Q144" s="164"/>
      <c r="R144" s="164"/>
      <c r="S144" s="165"/>
      <c r="T144" s="137" t="s">
        <v>27</v>
      </c>
      <c r="U144" s="133"/>
      <c r="V144" s="134"/>
      <c r="W144" s="130"/>
      <c r="X144" s="114"/>
      <c r="Y144" s="115"/>
    </row>
    <row r="145" spans="5:25" ht="15" customHeight="1">
      <c r="E145" s="13"/>
      <c r="F145" s="67"/>
      <c r="G145" s="138"/>
      <c r="H145" s="155"/>
      <c r="I145" s="156"/>
      <c r="J145" s="156"/>
      <c r="K145" s="157"/>
      <c r="L145" s="155"/>
      <c r="M145" s="156"/>
      <c r="N145" s="156"/>
      <c r="O145" s="157"/>
      <c r="P145" s="155"/>
      <c r="Q145" s="156"/>
      <c r="R145" s="156"/>
      <c r="S145" s="157"/>
      <c r="T145" s="138"/>
      <c r="U145" s="99"/>
      <c r="V145" s="100"/>
      <c r="W145" s="131"/>
      <c r="X145" s="128"/>
      <c r="Y145" s="129"/>
    </row>
    <row r="146" spans="5:25" ht="15" customHeight="1">
      <c r="E146" s="13"/>
      <c r="F146" s="76" t="s">
        <v>13</v>
      </c>
      <c r="G146" s="139"/>
      <c r="H146" s="158"/>
      <c r="I146" s="159"/>
      <c r="J146" s="159"/>
      <c r="K146" s="160"/>
      <c r="L146" s="158"/>
      <c r="M146" s="159"/>
      <c r="N146" s="159"/>
      <c r="O146" s="160"/>
      <c r="P146" s="158"/>
      <c r="Q146" s="159"/>
      <c r="R146" s="159"/>
      <c r="S146" s="160"/>
      <c r="T146" s="139"/>
      <c r="U146" s="101"/>
      <c r="V146" s="102"/>
      <c r="W146" s="132"/>
      <c r="X146" s="97"/>
      <c r="Y146" s="98"/>
    </row>
    <row r="147" spans="5:25" ht="15" customHeight="1">
      <c r="E147" s="13"/>
      <c r="F147" s="67"/>
      <c r="G147" s="264" t="s">
        <v>363</v>
      </c>
      <c r="H147" s="135"/>
      <c r="I147" s="136"/>
      <c r="J147" s="136"/>
      <c r="K147" s="70"/>
      <c r="L147" s="135"/>
      <c r="M147" s="136"/>
      <c r="N147" s="136"/>
      <c r="O147" s="70"/>
      <c r="P147" s="135"/>
      <c r="Q147" s="136"/>
      <c r="R147" s="136"/>
      <c r="S147" s="70"/>
      <c r="T147" s="137" t="s">
        <v>28</v>
      </c>
      <c r="U147" s="133"/>
      <c r="V147" s="134"/>
      <c r="W147" s="130"/>
      <c r="X147" s="114"/>
      <c r="Y147" s="115"/>
    </row>
    <row r="148" spans="5:25" ht="15" customHeight="1">
      <c r="E148" s="13"/>
      <c r="F148" s="39" t="s">
        <v>14</v>
      </c>
      <c r="G148" s="138"/>
      <c r="H148" s="95"/>
      <c r="I148" s="96"/>
      <c r="J148" s="96"/>
      <c r="K148" s="71"/>
      <c r="L148" s="95"/>
      <c r="M148" s="96"/>
      <c r="N148" s="96"/>
      <c r="O148" s="71"/>
      <c r="P148" s="95"/>
      <c r="Q148" s="96"/>
      <c r="R148" s="96"/>
      <c r="S148" s="71"/>
      <c r="T148" s="138"/>
      <c r="U148" s="99"/>
      <c r="V148" s="100"/>
      <c r="W148" s="131"/>
      <c r="X148" s="128"/>
      <c r="Y148" s="129"/>
    </row>
    <row r="149" spans="5:25" ht="15" customHeight="1">
      <c r="E149" s="13"/>
      <c r="F149" s="10"/>
      <c r="G149" s="138"/>
      <c r="H149" s="95"/>
      <c r="I149" s="96"/>
      <c r="J149" s="96"/>
      <c r="K149" s="71"/>
      <c r="L149" s="95"/>
      <c r="M149" s="96"/>
      <c r="N149" s="96"/>
      <c r="O149" s="71"/>
      <c r="P149" s="95"/>
      <c r="Q149" s="96"/>
      <c r="R149" s="96"/>
      <c r="S149" s="71"/>
      <c r="T149" s="139"/>
      <c r="U149" s="101"/>
      <c r="V149" s="102"/>
      <c r="W149" s="132"/>
      <c r="X149" s="97"/>
      <c r="Y149" s="98"/>
    </row>
    <row r="150" spans="5:25" ht="15" customHeight="1">
      <c r="E150" s="13"/>
      <c r="F150" s="79" t="s">
        <v>341</v>
      </c>
      <c r="G150" s="138"/>
      <c r="H150" s="95"/>
      <c r="I150" s="96"/>
      <c r="J150" s="96"/>
      <c r="K150" s="71"/>
      <c r="L150" s="95"/>
      <c r="M150" s="96"/>
      <c r="N150" s="96"/>
      <c r="O150" s="71"/>
      <c r="P150" s="95"/>
      <c r="Q150" s="96"/>
      <c r="R150" s="96"/>
      <c r="S150" s="71"/>
      <c r="T150" s="137" t="s">
        <v>29</v>
      </c>
      <c r="U150" s="105">
        <f>IF(U144+W144+U147+W147=0,"",U144+W144+U147+W147)</f>
      </c>
      <c r="V150" s="106"/>
      <c r="W150" s="107"/>
      <c r="X150" s="114"/>
      <c r="Y150" s="115"/>
    </row>
    <row r="151" spans="5:25" ht="15" customHeight="1">
      <c r="E151" s="13"/>
      <c r="F151" s="10">
        <f>IF(OR($I$34="",F145="",F147=""),"",TEXT(WEEKDAY(DATE(1988+$I$34,F145,F147)),"aaa"))</f>
      </c>
      <c r="G151" s="138"/>
      <c r="H151" s="95"/>
      <c r="I151" s="96"/>
      <c r="J151" s="96"/>
      <c r="K151" s="71"/>
      <c r="L151" s="95"/>
      <c r="M151" s="96"/>
      <c r="N151" s="96"/>
      <c r="O151" s="71"/>
      <c r="P151" s="95"/>
      <c r="Q151" s="96"/>
      <c r="R151" s="96"/>
      <c r="S151" s="71"/>
      <c r="T151" s="138"/>
      <c r="U151" s="108"/>
      <c r="V151" s="109"/>
      <c r="W151" s="110"/>
      <c r="X151" s="128"/>
      <c r="Y151" s="129"/>
    </row>
    <row r="152" spans="5:25" ht="15" customHeight="1" thickBot="1">
      <c r="E152" s="13"/>
      <c r="F152" s="82" t="s">
        <v>342</v>
      </c>
      <c r="G152" s="151"/>
      <c r="H152" s="141"/>
      <c r="I152" s="142"/>
      <c r="J152" s="142"/>
      <c r="K152" s="72"/>
      <c r="L152" s="141"/>
      <c r="M152" s="142"/>
      <c r="N152" s="142"/>
      <c r="O152" s="72"/>
      <c r="P152" s="141"/>
      <c r="Q152" s="142"/>
      <c r="R152" s="142"/>
      <c r="S152" s="72"/>
      <c r="T152" s="151"/>
      <c r="U152" s="152"/>
      <c r="V152" s="153"/>
      <c r="W152" s="154"/>
      <c r="X152" s="143"/>
      <c r="Y152" s="144"/>
    </row>
    <row r="153" spans="5:25" ht="15" customHeight="1" thickTop="1">
      <c r="E153" s="13"/>
      <c r="F153" s="15"/>
      <c r="G153" s="137" t="s">
        <v>9</v>
      </c>
      <c r="H153" s="155"/>
      <c r="I153" s="156"/>
      <c r="J153" s="156"/>
      <c r="K153" s="157"/>
      <c r="L153" s="155"/>
      <c r="M153" s="156"/>
      <c r="N153" s="156"/>
      <c r="O153" s="157"/>
      <c r="P153" s="155"/>
      <c r="Q153" s="156"/>
      <c r="R153" s="156"/>
      <c r="S153" s="157"/>
      <c r="T153" s="138" t="s">
        <v>27</v>
      </c>
      <c r="U153" s="99"/>
      <c r="V153" s="100"/>
      <c r="W153" s="131"/>
      <c r="X153" s="128"/>
      <c r="Y153" s="129"/>
    </row>
    <row r="154" spans="5:25" ht="15" customHeight="1">
      <c r="E154" s="13"/>
      <c r="F154" s="67"/>
      <c r="G154" s="138"/>
      <c r="H154" s="155"/>
      <c r="I154" s="156"/>
      <c r="J154" s="156"/>
      <c r="K154" s="157"/>
      <c r="L154" s="155"/>
      <c r="M154" s="156"/>
      <c r="N154" s="156"/>
      <c r="O154" s="157"/>
      <c r="P154" s="155"/>
      <c r="Q154" s="156"/>
      <c r="R154" s="156"/>
      <c r="S154" s="157"/>
      <c r="T154" s="138"/>
      <c r="U154" s="99"/>
      <c r="V154" s="100"/>
      <c r="W154" s="131"/>
      <c r="X154" s="128"/>
      <c r="Y154" s="129"/>
    </row>
    <row r="155" spans="5:25" ht="15" customHeight="1">
      <c r="E155" s="13"/>
      <c r="F155" s="76" t="s">
        <v>13</v>
      </c>
      <c r="G155" s="139"/>
      <c r="H155" s="158"/>
      <c r="I155" s="159"/>
      <c r="J155" s="159"/>
      <c r="K155" s="160"/>
      <c r="L155" s="158"/>
      <c r="M155" s="159"/>
      <c r="N155" s="159"/>
      <c r="O155" s="160"/>
      <c r="P155" s="158"/>
      <c r="Q155" s="159"/>
      <c r="R155" s="159"/>
      <c r="S155" s="160"/>
      <c r="T155" s="139"/>
      <c r="U155" s="101"/>
      <c r="V155" s="102"/>
      <c r="W155" s="132"/>
      <c r="X155" s="97"/>
      <c r="Y155" s="98"/>
    </row>
    <row r="156" spans="5:25" ht="15" customHeight="1">
      <c r="E156" s="13"/>
      <c r="F156" s="67"/>
      <c r="G156" s="264" t="s">
        <v>363</v>
      </c>
      <c r="H156" s="135"/>
      <c r="I156" s="136"/>
      <c r="J156" s="136"/>
      <c r="K156" s="70"/>
      <c r="L156" s="135"/>
      <c r="M156" s="136"/>
      <c r="N156" s="136"/>
      <c r="O156" s="70"/>
      <c r="P156" s="135"/>
      <c r="Q156" s="136"/>
      <c r="R156" s="136"/>
      <c r="S156" s="70"/>
      <c r="T156" s="137" t="s">
        <v>28</v>
      </c>
      <c r="U156" s="133"/>
      <c r="V156" s="134"/>
      <c r="W156" s="130"/>
      <c r="X156" s="114"/>
      <c r="Y156" s="115"/>
    </row>
    <row r="157" spans="5:25" ht="15" customHeight="1">
      <c r="E157" s="13"/>
      <c r="F157" s="39" t="s">
        <v>14</v>
      </c>
      <c r="G157" s="138"/>
      <c r="H157" s="95"/>
      <c r="I157" s="96"/>
      <c r="J157" s="96"/>
      <c r="K157" s="71"/>
      <c r="L157" s="95"/>
      <c r="M157" s="96"/>
      <c r="N157" s="96"/>
      <c r="O157" s="71"/>
      <c r="P157" s="95"/>
      <c r="Q157" s="96"/>
      <c r="R157" s="96"/>
      <c r="S157" s="71"/>
      <c r="T157" s="138"/>
      <c r="U157" s="99"/>
      <c r="V157" s="100"/>
      <c r="W157" s="131"/>
      <c r="X157" s="128"/>
      <c r="Y157" s="129"/>
    </row>
    <row r="158" spans="5:25" ht="15" customHeight="1">
      <c r="E158" s="13"/>
      <c r="F158" s="10"/>
      <c r="G158" s="138"/>
      <c r="H158" s="95"/>
      <c r="I158" s="96"/>
      <c r="J158" s="96"/>
      <c r="K158" s="71"/>
      <c r="L158" s="95"/>
      <c r="M158" s="96"/>
      <c r="N158" s="96"/>
      <c r="O158" s="71"/>
      <c r="P158" s="95"/>
      <c r="Q158" s="96"/>
      <c r="R158" s="96"/>
      <c r="S158" s="71"/>
      <c r="T158" s="139"/>
      <c r="U158" s="101"/>
      <c r="V158" s="102"/>
      <c r="W158" s="132"/>
      <c r="X158" s="97"/>
      <c r="Y158" s="98"/>
    </row>
    <row r="159" spans="5:25" ht="15" customHeight="1">
      <c r="E159" s="13"/>
      <c r="F159" s="79" t="s">
        <v>341</v>
      </c>
      <c r="G159" s="138"/>
      <c r="H159" s="95"/>
      <c r="I159" s="96"/>
      <c r="J159" s="96"/>
      <c r="K159" s="71"/>
      <c r="L159" s="95"/>
      <c r="M159" s="96"/>
      <c r="N159" s="96"/>
      <c r="O159" s="71"/>
      <c r="P159" s="95"/>
      <c r="Q159" s="96"/>
      <c r="R159" s="96"/>
      <c r="S159" s="71"/>
      <c r="T159" s="137" t="s">
        <v>29</v>
      </c>
      <c r="U159" s="105">
        <f>IF(U153+W153+U156+W156=0,"",U153+W153+U156+W156)</f>
      </c>
      <c r="V159" s="106"/>
      <c r="W159" s="107"/>
      <c r="X159" s="114"/>
      <c r="Y159" s="115"/>
    </row>
    <row r="160" spans="5:25" ht="15" customHeight="1">
      <c r="E160" s="13"/>
      <c r="F160" s="10">
        <f>IF(OR($I$34="",F154="",F156=""),"",TEXT(WEEKDAY(DATE(1988+$I$34,F154,F156)),"aaa"))</f>
      </c>
      <c r="G160" s="138"/>
      <c r="H160" s="95"/>
      <c r="I160" s="96"/>
      <c r="J160" s="96"/>
      <c r="K160" s="71"/>
      <c r="L160" s="95"/>
      <c r="M160" s="96"/>
      <c r="N160" s="96"/>
      <c r="O160" s="71"/>
      <c r="P160" s="95"/>
      <c r="Q160" s="96"/>
      <c r="R160" s="96"/>
      <c r="S160" s="71"/>
      <c r="T160" s="138"/>
      <c r="U160" s="108"/>
      <c r="V160" s="109"/>
      <c r="W160" s="110"/>
      <c r="X160" s="128"/>
      <c r="Y160" s="129"/>
    </row>
    <row r="161" spans="5:25" ht="15" customHeight="1" thickBot="1">
      <c r="E161" s="13"/>
      <c r="F161" s="82" t="s">
        <v>342</v>
      </c>
      <c r="G161" s="151"/>
      <c r="H161" s="141"/>
      <c r="I161" s="142"/>
      <c r="J161" s="142"/>
      <c r="K161" s="72"/>
      <c r="L161" s="141"/>
      <c r="M161" s="142"/>
      <c r="N161" s="142"/>
      <c r="O161" s="72"/>
      <c r="P161" s="141"/>
      <c r="Q161" s="142"/>
      <c r="R161" s="142"/>
      <c r="S161" s="72"/>
      <c r="T161" s="151"/>
      <c r="U161" s="152"/>
      <c r="V161" s="153"/>
      <c r="W161" s="154"/>
      <c r="X161" s="143"/>
      <c r="Y161" s="144"/>
    </row>
    <row r="162" spans="5:25" ht="15" customHeight="1" thickTop="1">
      <c r="E162" s="13"/>
      <c r="F162" s="15"/>
      <c r="G162" s="137" t="s">
        <v>9</v>
      </c>
      <c r="H162" s="145"/>
      <c r="I162" s="146"/>
      <c r="J162" s="146"/>
      <c r="K162" s="147"/>
      <c r="L162" s="145"/>
      <c r="M162" s="146"/>
      <c r="N162" s="146"/>
      <c r="O162" s="147"/>
      <c r="P162" s="145"/>
      <c r="Q162" s="146"/>
      <c r="R162" s="146"/>
      <c r="S162" s="147"/>
      <c r="T162" s="138" t="s">
        <v>27</v>
      </c>
      <c r="U162" s="99"/>
      <c r="V162" s="100"/>
      <c r="W162" s="131"/>
      <c r="X162" s="128"/>
      <c r="Y162" s="129"/>
    </row>
    <row r="163" spans="5:25" ht="15" customHeight="1">
      <c r="E163" s="13"/>
      <c r="F163" s="67"/>
      <c r="G163" s="138"/>
      <c r="H163" s="145"/>
      <c r="I163" s="146"/>
      <c r="J163" s="146"/>
      <c r="K163" s="147"/>
      <c r="L163" s="145"/>
      <c r="M163" s="146"/>
      <c r="N163" s="146"/>
      <c r="O163" s="147"/>
      <c r="P163" s="145"/>
      <c r="Q163" s="146"/>
      <c r="R163" s="146"/>
      <c r="S163" s="147"/>
      <c r="T163" s="138"/>
      <c r="U163" s="99"/>
      <c r="V163" s="100"/>
      <c r="W163" s="131"/>
      <c r="X163" s="128"/>
      <c r="Y163" s="129"/>
    </row>
    <row r="164" spans="5:25" ht="15" customHeight="1">
      <c r="E164" s="13"/>
      <c r="F164" s="76" t="s">
        <v>13</v>
      </c>
      <c r="G164" s="139"/>
      <c r="H164" s="148"/>
      <c r="I164" s="149"/>
      <c r="J164" s="149"/>
      <c r="K164" s="150"/>
      <c r="L164" s="148"/>
      <c r="M164" s="149"/>
      <c r="N164" s="149"/>
      <c r="O164" s="150"/>
      <c r="P164" s="148"/>
      <c r="Q164" s="149"/>
      <c r="R164" s="149"/>
      <c r="S164" s="150"/>
      <c r="T164" s="139"/>
      <c r="U164" s="101"/>
      <c r="V164" s="102"/>
      <c r="W164" s="132"/>
      <c r="X164" s="97"/>
      <c r="Y164" s="98"/>
    </row>
    <row r="165" spans="5:25" ht="15" customHeight="1">
      <c r="E165" s="13"/>
      <c r="F165" s="67"/>
      <c r="G165" s="264" t="s">
        <v>363</v>
      </c>
      <c r="H165" s="135"/>
      <c r="I165" s="136"/>
      <c r="J165" s="136"/>
      <c r="K165" s="70"/>
      <c r="L165" s="135"/>
      <c r="M165" s="136"/>
      <c r="N165" s="136"/>
      <c r="O165" s="70"/>
      <c r="P165" s="135"/>
      <c r="Q165" s="136"/>
      <c r="R165" s="136"/>
      <c r="S165" s="70"/>
      <c r="T165" s="137" t="s">
        <v>28</v>
      </c>
      <c r="U165" s="133"/>
      <c r="V165" s="134"/>
      <c r="W165" s="130"/>
      <c r="X165" s="114"/>
      <c r="Y165" s="115"/>
    </row>
    <row r="166" spans="5:25" ht="15" customHeight="1">
      <c r="E166" s="13"/>
      <c r="F166" s="39" t="s">
        <v>14</v>
      </c>
      <c r="G166" s="138"/>
      <c r="H166" s="95"/>
      <c r="I166" s="96"/>
      <c r="J166" s="96"/>
      <c r="K166" s="71"/>
      <c r="L166" s="95"/>
      <c r="M166" s="96"/>
      <c r="N166" s="96"/>
      <c r="O166" s="71"/>
      <c r="P166" s="95"/>
      <c r="Q166" s="96"/>
      <c r="R166" s="96"/>
      <c r="S166" s="71"/>
      <c r="T166" s="138"/>
      <c r="U166" s="99"/>
      <c r="V166" s="100"/>
      <c r="W166" s="131"/>
      <c r="X166" s="128"/>
      <c r="Y166" s="129"/>
    </row>
    <row r="167" spans="5:25" ht="15" customHeight="1">
      <c r="E167" s="13"/>
      <c r="F167" s="10"/>
      <c r="G167" s="138"/>
      <c r="H167" s="95"/>
      <c r="I167" s="96"/>
      <c r="J167" s="96"/>
      <c r="K167" s="71"/>
      <c r="L167" s="95"/>
      <c r="M167" s="96"/>
      <c r="N167" s="96"/>
      <c r="O167" s="71"/>
      <c r="P167" s="95"/>
      <c r="Q167" s="96"/>
      <c r="R167" s="96"/>
      <c r="S167" s="71"/>
      <c r="T167" s="139"/>
      <c r="U167" s="101"/>
      <c r="V167" s="102"/>
      <c r="W167" s="132"/>
      <c r="X167" s="97"/>
      <c r="Y167" s="98"/>
    </row>
    <row r="168" spans="5:25" ht="15" customHeight="1">
      <c r="E168" s="13"/>
      <c r="F168" s="79" t="s">
        <v>341</v>
      </c>
      <c r="G168" s="138"/>
      <c r="H168" s="95"/>
      <c r="I168" s="96"/>
      <c r="J168" s="96"/>
      <c r="K168" s="71"/>
      <c r="L168" s="95"/>
      <c r="M168" s="96"/>
      <c r="N168" s="96"/>
      <c r="O168" s="71"/>
      <c r="P168" s="95"/>
      <c r="Q168" s="96"/>
      <c r="R168" s="96"/>
      <c r="S168" s="71"/>
      <c r="T168" s="137" t="s">
        <v>29</v>
      </c>
      <c r="U168" s="105">
        <f>IF(U162+W162+U165+W165=0,"",U162+W162+U165+W165)</f>
      </c>
      <c r="V168" s="106"/>
      <c r="W168" s="107"/>
      <c r="X168" s="114"/>
      <c r="Y168" s="115"/>
    </row>
    <row r="169" spans="5:25" ht="15" customHeight="1">
      <c r="E169" s="13"/>
      <c r="F169" s="10">
        <f>IF(OR($I$34="",F163="",F165=""),"",TEXT(WEEKDAY(DATE(1988+$I$34,F163,F165)),"aaa"))</f>
      </c>
      <c r="G169" s="138"/>
      <c r="H169" s="95"/>
      <c r="I169" s="96"/>
      <c r="J169" s="96"/>
      <c r="K169" s="71"/>
      <c r="L169" s="95"/>
      <c r="M169" s="96"/>
      <c r="N169" s="96"/>
      <c r="O169" s="71"/>
      <c r="P169" s="95"/>
      <c r="Q169" s="96"/>
      <c r="R169" s="96"/>
      <c r="S169" s="71"/>
      <c r="T169" s="138"/>
      <c r="U169" s="108"/>
      <c r="V169" s="109"/>
      <c r="W169" s="110"/>
      <c r="X169" s="128"/>
      <c r="Y169" s="129"/>
    </row>
    <row r="170" spans="5:25" ht="15" customHeight="1" thickBot="1">
      <c r="E170" s="13"/>
      <c r="F170" s="82" t="s">
        <v>342</v>
      </c>
      <c r="G170" s="151"/>
      <c r="H170" s="141"/>
      <c r="I170" s="142"/>
      <c r="J170" s="142"/>
      <c r="K170" s="72"/>
      <c r="L170" s="141"/>
      <c r="M170" s="142"/>
      <c r="N170" s="142"/>
      <c r="O170" s="72"/>
      <c r="P170" s="141"/>
      <c r="Q170" s="142"/>
      <c r="R170" s="142"/>
      <c r="S170" s="72"/>
      <c r="T170" s="151"/>
      <c r="U170" s="152"/>
      <c r="V170" s="153"/>
      <c r="W170" s="154"/>
      <c r="X170" s="143"/>
      <c r="Y170" s="144"/>
    </row>
    <row r="171" spans="5:25" ht="15" customHeight="1" thickTop="1">
      <c r="E171" s="13"/>
      <c r="F171" s="15"/>
      <c r="G171" s="137" t="s">
        <v>9</v>
      </c>
      <c r="H171" s="145"/>
      <c r="I171" s="146"/>
      <c r="J171" s="146"/>
      <c r="K171" s="147"/>
      <c r="L171" s="145"/>
      <c r="M171" s="146"/>
      <c r="N171" s="146"/>
      <c r="O171" s="147"/>
      <c r="P171" s="145"/>
      <c r="Q171" s="146"/>
      <c r="R171" s="146"/>
      <c r="S171" s="147"/>
      <c r="T171" s="138" t="s">
        <v>27</v>
      </c>
      <c r="U171" s="99"/>
      <c r="V171" s="100"/>
      <c r="W171" s="131"/>
      <c r="X171" s="128"/>
      <c r="Y171" s="129"/>
    </row>
    <row r="172" spans="5:25" ht="15" customHeight="1">
      <c r="E172" s="13"/>
      <c r="F172" s="67"/>
      <c r="G172" s="138"/>
      <c r="H172" s="145"/>
      <c r="I172" s="146"/>
      <c r="J172" s="146"/>
      <c r="K172" s="147"/>
      <c r="L172" s="145"/>
      <c r="M172" s="146"/>
      <c r="N172" s="146"/>
      <c r="O172" s="147"/>
      <c r="P172" s="145"/>
      <c r="Q172" s="146"/>
      <c r="R172" s="146"/>
      <c r="S172" s="147"/>
      <c r="T172" s="138"/>
      <c r="U172" s="99"/>
      <c r="V172" s="100"/>
      <c r="W172" s="131"/>
      <c r="X172" s="128"/>
      <c r="Y172" s="129"/>
    </row>
    <row r="173" spans="5:25" ht="15" customHeight="1">
      <c r="E173" s="13"/>
      <c r="F173" s="76" t="s">
        <v>13</v>
      </c>
      <c r="G173" s="139"/>
      <c r="H173" s="148"/>
      <c r="I173" s="149"/>
      <c r="J173" s="149"/>
      <c r="K173" s="150"/>
      <c r="L173" s="148"/>
      <c r="M173" s="149"/>
      <c r="N173" s="149"/>
      <c r="O173" s="150"/>
      <c r="P173" s="148"/>
      <c r="Q173" s="149"/>
      <c r="R173" s="149"/>
      <c r="S173" s="150"/>
      <c r="T173" s="139"/>
      <c r="U173" s="101"/>
      <c r="V173" s="102"/>
      <c r="W173" s="132"/>
      <c r="X173" s="97"/>
      <c r="Y173" s="98"/>
    </row>
    <row r="174" spans="5:25" ht="15" customHeight="1">
      <c r="E174" s="13"/>
      <c r="F174" s="67"/>
      <c r="G174" s="264" t="s">
        <v>363</v>
      </c>
      <c r="H174" s="135"/>
      <c r="I174" s="136"/>
      <c r="J174" s="136"/>
      <c r="K174" s="70"/>
      <c r="L174" s="135"/>
      <c r="M174" s="136"/>
      <c r="N174" s="136"/>
      <c r="O174" s="70"/>
      <c r="P174" s="135"/>
      <c r="Q174" s="136"/>
      <c r="R174" s="136"/>
      <c r="S174" s="70"/>
      <c r="T174" s="137" t="s">
        <v>28</v>
      </c>
      <c r="U174" s="133"/>
      <c r="V174" s="134"/>
      <c r="W174" s="130"/>
      <c r="X174" s="114"/>
      <c r="Y174" s="115"/>
    </row>
    <row r="175" spans="5:25" ht="15" customHeight="1">
      <c r="E175" s="13"/>
      <c r="F175" s="39" t="s">
        <v>14</v>
      </c>
      <c r="G175" s="138"/>
      <c r="H175" s="95"/>
      <c r="I175" s="96"/>
      <c r="J175" s="96"/>
      <c r="K175" s="71"/>
      <c r="L175" s="95"/>
      <c r="M175" s="96"/>
      <c r="N175" s="96"/>
      <c r="O175" s="71"/>
      <c r="P175" s="95"/>
      <c r="Q175" s="96"/>
      <c r="R175" s="96"/>
      <c r="S175" s="71"/>
      <c r="T175" s="138"/>
      <c r="U175" s="99"/>
      <c r="V175" s="100"/>
      <c r="W175" s="131"/>
      <c r="X175" s="128"/>
      <c r="Y175" s="129"/>
    </row>
    <row r="176" spans="5:25" ht="15" customHeight="1">
      <c r="E176" s="13"/>
      <c r="F176" s="10"/>
      <c r="G176" s="138"/>
      <c r="H176" s="95"/>
      <c r="I176" s="96"/>
      <c r="J176" s="96"/>
      <c r="K176" s="71"/>
      <c r="L176" s="95"/>
      <c r="M176" s="96"/>
      <c r="N176" s="96"/>
      <c r="O176" s="71"/>
      <c r="P176" s="95"/>
      <c r="Q176" s="96"/>
      <c r="R176" s="96"/>
      <c r="S176" s="71"/>
      <c r="T176" s="139"/>
      <c r="U176" s="101"/>
      <c r="V176" s="102"/>
      <c r="W176" s="132"/>
      <c r="X176" s="97"/>
      <c r="Y176" s="98"/>
    </row>
    <row r="177" spans="5:25" ht="15" customHeight="1">
      <c r="E177" s="13"/>
      <c r="F177" s="79" t="s">
        <v>341</v>
      </c>
      <c r="G177" s="138"/>
      <c r="H177" s="95"/>
      <c r="I177" s="96"/>
      <c r="J177" s="96"/>
      <c r="K177" s="71"/>
      <c r="L177" s="95"/>
      <c r="M177" s="96"/>
      <c r="N177" s="96"/>
      <c r="O177" s="71"/>
      <c r="P177" s="95"/>
      <c r="Q177" s="96"/>
      <c r="R177" s="96"/>
      <c r="S177" s="71"/>
      <c r="T177" s="137" t="s">
        <v>29</v>
      </c>
      <c r="U177" s="105">
        <f>IF(U171+W171+U174+W174=0,"",U171+W171+U174+W174)</f>
      </c>
      <c r="V177" s="106"/>
      <c r="W177" s="107"/>
      <c r="X177" s="114"/>
      <c r="Y177" s="115"/>
    </row>
    <row r="178" spans="5:25" ht="15" customHeight="1">
      <c r="E178" s="13"/>
      <c r="F178" s="10">
        <f>IF(OR($I$34="",F172="",F174=""),"",TEXT(WEEKDAY(DATE(1988+$I$34,F172,F174)),"aaa"))</f>
      </c>
      <c r="G178" s="138"/>
      <c r="H178" s="95"/>
      <c r="I178" s="96"/>
      <c r="J178" s="96"/>
      <c r="K178" s="71"/>
      <c r="L178" s="95"/>
      <c r="M178" s="96"/>
      <c r="N178" s="96"/>
      <c r="O178" s="71"/>
      <c r="P178" s="95"/>
      <c r="Q178" s="96"/>
      <c r="R178" s="96"/>
      <c r="S178" s="71"/>
      <c r="T178" s="138"/>
      <c r="U178" s="108"/>
      <c r="V178" s="109"/>
      <c r="W178" s="110"/>
      <c r="X178" s="128"/>
      <c r="Y178" s="129"/>
    </row>
    <row r="179" spans="5:25" ht="15" customHeight="1" thickBot="1">
      <c r="E179" s="13"/>
      <c r="F179" s="82" t="s">
        <v>342</v>
      </c>
      <c r="G179" s="151"/>
      <c r="H179" s="141"/>
      <c r="I179" s="142"/>
      <c r="J179" s="142"/>
      <c r="K179" s="72"/>
      <c r="L179" s="141"/>
      <c r="M179" s="142"/>
      <c r="N179" s="142"/>
      <c r="O179" s="72"/>
      <c r="P179" s="141"/>
      <c r="Q179" s="142"/>
      <c r="R179" s="142"/>
      <c r="S179" s="72"/>
      <c r="T179" s="151"/>
      <c r="U179" s="152"/>
      <c r="V179" s="153"/>
      <c r="W179" s="154"/>
      <c r="X179" s="143"/>
      <c r="Y179" s="144"/>
    </row>
    <row r="180" spans="5:25" ht="15" customHeight="1" thickTop="1">
      <c r="E180" s="13"/>
      <c r="F180" s="15"/>
      <c r="G180" s="137" t="s">
        <v>9</v>
      </c>
      <c r="H180" s="145"/>
      <c r="I180" s="146"/>
      <c r="J180" s="146"/>
      <c r="K180" s="147"/>
      <c r="L180" s="145"/>
      <c r="M180" s="146"/>
      <c r="N180" s="146"/>
      <c r="O180" s="147"/>
      <c r="P180" s="145"/>
      <c r="Q180" s="146"/>
      <c r="R180" s="146"/>
      <c r="S180" s="147"/>
      <c r="T180" s="138" t="s">
        <v>27</v>
      </c>
      <c r="U180" s="99"/>
      <c r="V180" s="100"/>
      <c r="W180" s="131"/>
      <c r="X180" s="128"/>
      <c r="Y180" s="129"/>
    </row>
    <row r="181" spans="5:25" ht="15" customHeight="1">
      <c r="E181" s="13"/>
      <c r="F181" s="67"/>
      <c r="G181" s="138"/>
      <c r="H181" s="145"/>
      <c r="I181" s="146"/>
      <c r="J181" s="146"/>
      <c r="K181" s="147"/>
      <c r="L181" s="145"/>
      <c r="M181" s="146"/>
      <c r="N181" s="146"/>
      <c r="O181" s="147"/>
      <c r="P181" s="145"/>
      <c r="Q181" s="146"/>
      <c r="R181" s="146"/>
      <c r="S181" s="147"/>
      <c r="T181" s="138"/>
      <c r="U181" s="99"/>
      <c r="V181" s="100"/>
      <c r="W181" s="131"/>
      <c r="X181" s="128"/>
      <c r="Y181" s="129"/>
    </row>
    <row r="182" spans="5:25" ht="15" customHeight="1">
      <c r="E182" s="13"/>
      <c r="F182" s="76" t="s">
        <v>13</v>
      </c>
      <c r="G182" s="139"/>
      <c r="H182" s="148"/>
      <c r="I182" s="149"/>
      <c r="J182" s="149"/>
      <c r="K182" s="150"/>
      <c r="L182" s="148"/>
      <c r="M182" s="149"/>
      <c r="N182" s="149"/>
      <c r="O182" s="150"/>
      <c r="P182" s="148"/>
      <c r="Q182" s="149"/>
      <c r="R182" s="149"/>
      <c r="S182" s="150"/>
      <c r="T182" s="139"/>
      <c r="U182" s="101"/>
      <c r="V182" s="102"/>
      <c r="W182" s="132"/>
      <c r="X182" s="97"/>
      <c r="Y182" s="98"/>
    </row>
    <row r="183" spans="5:25" ht="15" customHeight="1">
      <c r="E183" s="13"/>
      <c r="F183" s="67"/>
      <c r="G183" s="264" t="s">
        <v>363</v>
      </c>
      <c r="H183" s="135"/>
      <c r="I183" s="136"/>
      <c r="J183" s="136"/>
      <c r="K183" s="70"/>
      <c r="L183" s="135"/>
      <c r="M183" s="136"/>
      <c r="N183" s="136"/>
      <c r="O183" s="70"/>
      <c r="P183" s="135"/>
      <c r="Q183" s="136"/>
      <c r="R183" s="136"/>
      <c r="S183" s="70"/>
      <c r="T183" s="137" t="s">
        <v>28</v>
      </c>
      <c r="U183" s="133"/>
      <c r="V183" s="134"/>
      <c r="W183" s="130"/>
      <c r="X183" s="114"/>
      <c r="Y183" s="115"/>
    </row>
    <row r="184" spans="5:25" ht="15" customHeight="1">
      <c r="E184" s="13"/>
      <c r="F184" s="39" t="s">
        <v>14</v>
      </c>
      <c r="G184" s="138"/>
      <c r="H184" s="95"/>
      <c r="I184" s="96"/>
      <c r="J184" s="96"/>
      <c r="K184" s="71"/>
      <c r="L184" s="95"/>
      <c r="M184" s="96"/>
      <c r="N184" s="96"/>
      <c r="O184" s="71"/>
      <c r="P184" s="95"/>
      <c r="Q184" s="96"/>
      <c r="R184" s="96"/>
      <c r="S184" s="71"/>
      <c r="T184" s="138"/>
      <c r="U184" s="99"/>
      <c r="V184" s="100"/>
      <c r="W184" s="131"/>
      <c r="X184" s="128"/>
      <c r="Y184" s="129"/>
    </row>
    <row r="185" spans="5:25" ht="15" customHeight="1">
      <c r="E185" s="13"/>
      <c r="F185" s="10"/>
      <c r="G185" s="138"/>
      <c r="H185" s="95"/>
      <c r="I185" s="96"/>
      <c r="J185" s="96"/>
      <c r="K185" s="71"/>
      <c r="L185" s="95"/>
      <c r="M185" s="96"/>
      <c r="N185" s="96"/>
      <c r="O185" s="71"/>
      <c r="P185" s="95"/>
      <c r="Q185" s="96"/>
      <c r="R185" s="96"/>
      <c r="S185" s="71"/>
      <c r="T185" s="139"/>
      <c r="U185" s="101"/>
      <c r="V185" s="102"/>
      <c r="W185" s="132"/>
      <c r="X185" s="97"/>
      <c r="Y185" s="98"/>
    </row>
    <row r="186" spans="5:25" ht="15" customHeight="1">
      <c r="E186" s="13"/>
      <c r="F186" s="79" t="s">
        <v>341</v>
      </c>
      <c r="G186" s="138"/>
      <c r="H186" s="95"/>
      <c r="I186" s="96"/>
      <c r="J186" s="96"/>
      <c r="K186" s="71"/>
      <c r="L186" s="95"/>
      <c r="M186" s="96"/>
      <c r="N186" s="96"/>
      <c r="O186" s="71"/>
      <c r="P186" s="95"/>
      <c r="Q186" s="96"/>
      <c r="R186" s="96"/>
      <c r="S186" s="71"/>
      <c r="T186" s="137" t="s">
        <v>29</v>
      </c>
      <c r="U186" s="105">
        <f>IF(U180+W180+U183+W183=0,"",U180+W180+U183+W183)</f>
      </c>
      <c r="V186" s="106"/>
      <c r="W186" s="107"/>
      <c r="X186" s="114"/>
      <c r="Y186" s="115"/>
    </row>
    <row r="187" spans="5:25" ht="15" customHeight="1">
      <c r="E187" s="13"/>
      <c r="F187" s="10">
        <f>IF(OR($I$34="",F181="",F183=""),"",TEXT(WEEKDAY(DATE(1988+$I$34,F181,F183)),"aaa"))</f>
      </c>
      <c r="G187" s="138"/>
      <c r="H187" s="95"/>
      <c r="I187" s="96"/>
      <c r="J187" s="96"/>
      <c r="K187" s="71"/>
      <c r="L187" s="95"/>
      <c r="M187" s="96"/>
      <c r="N187" s="96"/>
      <c r="O187" s="71"/>
      <c r="P187" s="95"/>
      <c r="Q187" s="96"/>
      <c r="R187" s="96"/>
      <c r="S187" s="71"/>
      <c r="T187" s="138"/>
      <c r="U187" s="108"/>
      <c r="V187" s="109"/>
      <c r="W187" s="110"/>
      <c r="X187" s="128"/>
      <c r="Y187" s="129"/>
    </row>
    <row r="188" spans="5:25" ht="15" customHeight="1" thickBot="1">
      <c r="E188" s="13"/>
      <c r="F188" s="83" t="s">
        <v>342</v>
      </c>
      <c r="G188" s="138"/>
      <c r="H188" s="95"/>
      <c r="I188" s="103"/>
      <c r="J188" s="103"/>
      <c r="K188" s="73"/>
      <c r="L188" s="104"/>
      <c r="M188" s="103"/>
      <c r="N188" s="103"/>
      <c r="O188" s="73"/>
      <c r="P188" s="104"/>
      <c r="Q188" s="103"/>
      <c r="R188" s="103"/>
      <c r="S188" s="73"/>
      <c r="T188" s="140"/>
      <c r="U188" s="111"/>
      <c r="V188" s="112"/>
      <c r="W188" s="113"/>
      <c r="X188" s="97"/>
      <c r="Y188" s="98"/>
    </row>
    <row r="189" spans="1:30" ht="15" customHeight="1" thickBot="1">
      <c r="A189" s="59"/>
      <c r="B189" s="59"/>
      <c r="C189" s="59"/>
      <c r="D189" s="59"/>
      <c r="G189" s="75"/>
      <c r="H189" s="75"/>
      <c r="AA189" s="59"/>
      <c r="AB189" s="59"/>
      <c r="AC189" s="59"/>
      <c r="AD189" s="59"/>
    </row>
    <row r="190" spans="14:16" ht="15" customHeight="1">
      <c r="N190" s="7"/>
      <c r="O190" s="7"/>
      <c r="P190" s="7"/>
    </row>
    <row r="191" spans="19:26" ht="15" customHeight="1">
      <c r="S191" s="7"/>
      <c r="T191" s="7"/>
      <c r="U191" s="7"/>
      <c r="V191" s="7"/>
      <c r="W191" s="7"/>
      <c r="X191" s="7"/>
      <c r="Y191" s="7"/>
      <c r="Z191" s="7"/>
    </row>
    <row r="192" spans="8:26" ht="15" customHeight="1" thickBot="1">
      <c r="H192" s="46" t="s">
        <v>197</v>
      </c>
      <c r="R192" s="50"/>
      <c r="S192" s="21"/>
      <c r="T192" s="21"/>
      <c r="U192" s="21"/>
      <c r="V192" s="21"/>
      <c r="W192" s="52"/>
      <c r="X192" s="53" t="s">
        <v>293</v>
      </c>
      <c r="Y192" s="74">
        <v>4</v>
      </c>
      <c r="Z192" s="50"/>
    </row>
    <row r="193" spans="18:26" ht="7.5" customHeight="1">
      <c r="R193" s="50"/>
      <c r="S193" s="21"/>
      <c r="T193" s="21"/>
      <c r="U193" s="21"/>
      <c r="V193" s="24"/>
      <c r="W193" s="24"/>
      <c r="X193" s="24"/>
      <c r="Y193" s="24"/>
      <c r="Z193" s="50"/>
    </row>
    <row r="194" spans="6:25" ht="15" customHeight="1">
      <c r="F194" s="51"/>
      <c r="G194" s="51"/>
      <c r="H194" s="51"/>
      <c r="I194" s="51"/>
      <c r="J194" s="51"/>
      <c r="K194" s="51"/>
      <c r="L194" s="51"/>
      <c r="M194" s="51" t="s">
        <v>294</v>
      </c>
      <c r="N194" s="51"/>
      <c r="O194" s="51"/>
      <c r="P194" s="51"/>
      <c r="Q194" s="51"/>
      <c r="R194" s="51"/>
      <c r="S194" s="51"/>
      <c r="T194" s="180" t="s">
        <v>358</v>
      </c>
      <c r="U194" s="181"/>
      <c r="V194" s="182">
        <f>IF($H$22="","",$H$22)</f>
        <v>98765</v>
      </c>
      <c r="W194" s="182"/>
      <c r="X194" s="182"/>
      <c r="Y194" s="183"/>
    </row>
    <row r="195" spans="20:25" ht="9" customHeight="1">
      <c r="T195" s="23"/>
      <c r="U195" s="23"/>
      <c r="V195" s="23"/>
      <c r="W195" s="23"/>
      <c r="X195" s="23"/>
      <c r="Y195" s="23"/>
    </row>
    <row r="196" spans="19:25" ht="15" customHeight="1">
      <c r="S196" s="5"/>
      <c r="T196" s="184" t="s">
        <v>359</v>
      </c>
      <c r="U196" s="184"/>
      <c r="V196" s="184"/>
      <c r="W196" s="185">
        <f>IF($Q$28="","",$Q$28)</f>
        <v>1234</v>
      </c>
      <c r="X196" s="185"/>
      <c r="Y196" s="185"/>
    </row>
    <row r="197" spans="6:25" ht="27" customHeight="1">
      <c r="F197" s="186" t="s">
        <v>5</v>
      </c>
      <c r="G197" s="187"/>
      <c r="H197" s="166" t="str">
        <f>IF($H$32="","",$H$32)</f>
        <v>国立オリンピック小学校</v>
      </c>
      <c r="I197" s="167"/>
      <c r="J197" s="167"/>
      <c r="K197" s="167"/>
      <c r="L197" s="167"/>
      <c r="M197" s="167"/>
      <c r="N197" s="167"/>
      <c r="O197" s="167"/>
      <c r="P197" s="167"/>
      <c r="Q197" s="167"/>
      <c r="R197" s="167"/>
      <c r="S197" s="167"/>
      <c r="T197" s="167"/>
      <c r="U197" s="167"/>
      <c r="V197" s="167"/>
      <c r="W197" s="167"/>
      <c r="X197" s="167"/>
      <c r="Y197" s="168"/>
    </row>
    <row r="198" ht="15" customHeight="1" thickBot="1"/>
    <row r="199" spans="6:25" ht="15" customHeight="1">
      <c r="F199" s="47"/>
      <c r="G199" s="48"/>
      <c r="H199" s="169" t="s">
        <v>24</v>
      </c>
      <c r="I199" s="170"/>
      <c r="J199" s="170"/>
      <c r="K199" s="171"/>
      <c r="L199" s="169" t="s">
        <v>25</v>
      </c>
      <c r="M199" s="170"/>
      <c r="N199" s="170"/>
      <c r="O199" s="171"/>
      <c r="P199" s="169" t="s">
        <v>26</v>
      </c>
      <c r="Q199" s="170"/>
      <c r="R199" s="170"/>
      <c r="S199" s="171"/>
      <c r="T199" s="49"/>
      <c r="U199" s="169" t="s">
        <v>260</v>
      </c>
      <c r="V199" s="172"/>
      <c r="W199" s="173" t="s">
        <v>18</v>
      </c>
      <c r="X199" s="175" t="s">
        <v>164</v>
      </c>
      <c r="Y199" s="176"/>
    </row>
    <row r="200" spans="5:25" ht="15" customHeight="1">
      <c r="E200" s="13"/>
      <c r="F200" s="40"/>
      <c r="G200" s="40"/>
      <c r="H200" s="161" t="s">
        <v>290</v>
      </c>
      <c r="I200" s="179"/>
      <c r="J200" s="179"/>
      <c r="K200" s="178"/>
      <c r="L200" s="161" t="s">
        <v>291</v>
      </c>
      <c r="M200" s="179"/>
      <c r="N200" s="179"/>
      <c r="O200" s="178"/>
      <c r="P200" s="161" t="s">
        <v>292</v>
      </c>
      <c r="Q200" s="179"/>
      <c r="R200" s="179"/>
      <c r="S200" s="178"/>
      <c r="T200" s="41"/>
      <c r="U200" s="161" t="s">
        <v>17</v>
      </c>
      <c r="V200" s="162"/>
      <c r="W200" s="174"/>
      <c r="X200" s="177"/>
      <c r="Y200" s="178"/>
    </row>
    <row r="201" spans="5:25" ht="15" customHeight="1">
      <c r="E201" s="13"/>
      <c r="F201" s="11"/>
      <c r="G201" s="137" t="s">
        <v>9</v>
      </c>
      <c r="H201" s="163"/>
      <c r="I201" s="164"/>
      <c r="J201" s="164"/>
      <c r="K201" s="165"/>
      <c r="L201" s="163"/>
      <c r="M201" s="164"/>
      <c r="N201" s="164"/>
      <c r="O201" s="165"/>
      <c r="P201" s="163"/>
      <c r="Q201" s="164"/>
      <c r="R201" s="164"/>
      <c r="S201" s="165"/>
      <c r="T201" s="137" t="s">
        <v>27</v>
      </c>
      <c r="U201" s="133"/>
      <c r="V201" s="134"/>
      <c r="W201" s="130"/>
      <c r="X201" s="114"/>
      <c r="Y201" s="115"/>
    </row>
    <row r="202" spans="5:25" ht="15" customHeight="1">
      <c r="E202" s="13"/>
      <c r="F202" s="67"/>
      <c r="G202" s="138"/>
      <c r="H202" s="155"/>
      <c r="I202" s="156"/>
      <c r="J202" s="156"/>
      <c r="K202" s="157"/>
      <c r="L202" s="155"/>
      <c r="M202" s="156"/>
      <c r="N202" s="156"/>
      <c r="O202" s="157"/>
      <c r="P202" s="155"/>
      <c r="Q202" s="156"/>
      <c r="R202" s="156"/>
      <c r="S202" s="157"/>
      <c r="T202" s="138"/>
      <c r="U202" s="99"/>
      <c r="V202" s="100"/>
      <c r="W202" s="131"/>
      <c r="X202" s="128"/>
      <c r="Y202" s="129"/>
    </row>
    <row r="203" spans="5:25" ht="15" customHeight="1">
      <c r="E203" s="13"/>
      <c r="F203" s="76" t="s">
        <v>13</v>
      </c>
      <c r="G203" s="139"/>
      <c r="H203" s="158"/>
      <c r="I203" s="159"/>
      <c r="J203" s="159"/>
      <c r="K203" s="160"/>
      <c r="L203" s="158"/>
      <c r="M203" s="159"/>
      <c r="N203" s="159"/>
      <c r="O203" s="160"/>
      <c r="P203" s="158"/>
      <c r="Q203" s="159"/>
      <c r="R203" s="159"/>
      <c r="S203" s="160"/>
      <c r="T203" s="139"/>
      <c r="U203" s="101"/>
      <c r="V203" s="102"/>
      <c r="W203" s="132"/>
      <c r="X203" s="97"/>
      <c r="Y203" s="98"/>
    </row>
    <row r="204" spans="5:25" ht="15" customHeight="1">
      <c r="E204" s="13"/>
      <c r="F204" s="67"/>
      <c r="G204" s="264" t="s">
        <v>363</v>
      </c>
      <c r="H204" s="135"/>
      <c r="I204" s="136"/>
      <c r="J204" s="136"/>
      <c r="K204" s="70"/>
      <c r="L204" s="135"/>
      <c r="M204" s="136"/>
      <c r="N204" s="136"/>
      <c r="O204" s="70"/>
      <c r="P204" s="135"/>
      <c r="Q204" s="136"/>
      <c r="R204" s="136"/>
      <c r="S204" s="70"/>
      <c r="T204" s="137" t="s">
        <v>28</v>
      </c>
      <c r="U204" s="133"/>
      <c r="V204" s="134"/>
      <c r="W204" s="130"/>
      <c r="X204" s="114"/>
      <c r="Y204" s="115"/>
    </row>
    <row r="205" spans="5:25" ht="15" customHeight="1">
      <c r="E205" s="13"/>
      <c r="F205" s="39" t="s">
        <v>14</v>
      </c>
      <c r="G205" s="138"/>
      <c r="H205" s="95"/>
      <c r="I205" s="96"/>
      <c r="J205" s="96"/>
      <c r="K205" s="71"/>
      <c r="L205" s="95"/>
      <c r="M205" s="96"/>
      <c r="N205" s="96"/>
      <c r="O205" s="71"/>
      <c r="P205" s="95"/>
      <c r="Q205" s="96"/>
      <c r="R205" s="96"/>
      <c r="S205" s="71"/>
      <c r="T205" s="138"/>
      <c r="U205" s="99"/>
      <c r="V205" s="100"/>
      <c r="W205" s="131"/>
      <c r="X205" s="128"/>
      <c r="Y205" s="129"/>
    </row>
    <row r="206" spans="5:25" ht="15" customHeight="1">
      <c r="E206" s="13"/>
      <c r="F206" s="10"/>
      <c r="G206" s="138"/>
      <c r="H206" s="95"/>
      <c r="I206" s="96"/>
      <c r="J206" s="96"/>
      <c r="K206" s="71"/>
      <c r="L206" s="95"/>
      <c r="M206" s="96"/>
      <c r="N206" s="96"/>
      <c r="O206" s="71"/>
      <c r="P206" s="95"/>
      <c r="Q206" s="96"/>
      <c r="R206" s="96"/>
      <c r="S206" s="71"/>
      <c r="T206" s="139"/>
      <c r="U206" s="101"/>
      <c r="V206" s="102"/>
      <c r="W206" s="132"/>
      <c r="X206" s="97"/>
      <c r="Y206" s="98"/>
    </row>
    <row r="207" spans="5:25" ht="15" customHeight="1">
      <c r="E207" s="13"/>
      <c r="F207" s="79" t="s">
        <v>341</v>
      </c>
      <c r="G207" s="138"/>
      <c r="H207" s="95"/>
      <c r="I207" s="96"/>
      <c r="J207" s="96"/>
      <c r="K207" s="71"/>
      <c r="L207" s="95"/>
      <c r="M207" s="96"/>
      <c r="N207" s="96"/>
      <c r="O207" s="71"/>
      <c r="P207" s="95"/>
      <c r="Q207" s="96"/>
      <c r="R207" s="96"/>
      <c r="S207" s="71"/>
      <c r="T207" s="137" t="s">
        <v>29</v>
      </c>
      <c r="U207" s="105">
        <f>IF(U201+W201+U204+W204=0,"",U201+W201+U204+W204)</f>
      </c>
      <c r="V207" s="106"/>
      <c r="W207" s="107"/>
      <c r="X207" s="114"/>
      <c r="Y207" s="115"/>
    </row>
    <row r="208" spans="5:25" ht="15" customHeight="1">
      <c r="E208" s="13"/>
      <c r="F208" s="10">
        <f>IF(OR($I$34="",F202="",F204=""),"",TEXT(WEEKDAY(DATE(1988+$I$34,F202,F204)),"aaa"))</f>
      </c>
      <c r="G208" s="138"/>
      <c r="H208" s="95"/>
      <c r="I208" s="96"/>
      <c r="J208" s="96"/>
      <c r="K208" s="71"/>
      <c r="L208" s="95"/>
      <c r="M208" s="96"/>
      <c r="N208" s="96"/>
      <c r="O208" s="71"/>
      <c r="P208" s="95"/>
      <c r="Q208" s="96"/>
      <c r="R208" s="96"/>
      <c r="S208" s="71"/>
      <c r="T208" s="138"/>
      <c r="U208" s="108"/>
      <c r="V208" s="109"/>
      <c r="W208" s="110"/>
      <c r="X208" s="128"/>
      <c r="Y208" s="129"/>
    </row>
    <row r="209" spans="5:25" ht="15" customHeight="1" thickBot="1">
      <c r="E209" s="13"/>
      <c r="F209" s="82" t="s">
        <v>342</v>
      </c>
      <c r="G209" s="151"/>
      <c r="H209" s="141"/>
      <c r="I209" s="142"/>
      <c r="J209" s="142"/>
      <c r="K209" s="72"/>
      <c r="L209" s="141"/>
      <c r="M209" s="142"/>
      <c r="N209" s="142"/>
      <c r="O209" s="72"/>
      <c r="P209" s="141"/>
      <c r="Q209" s="142"/>
      <c r="R209" s="142"/>
      <c r="S209" s="72"/>
      <c r="T209" s="151"/>
      <c r="U209" s="152"/>
      <c r="V209" s="153"/>
      <c r="W209" s="154"/>
      <c r="X209" s="143"/>
      <c r="Y209" s="144"/>
    </row>
    <row r="210" spans="5:25" ht="15" customHeight="1" thickTop="1">
      <c r="E210" s="13"/>
      <c r="F210" s="15"/>
      <c r="G210" s="137" t="s">
        <v>9</v>
      </c>
      <c r="H210" s="155"/>
      <c r="I210" s="156"/>
      <c r="J210" s="156"/>
      <c r="K210" s="157"/>
      <c r="L210" s="155"/>
      <c r="M210" s="156"/>
      <c r="N210" s="156"/>
      <c r="O210" s="157"/>
      <c r="P210" s="155"/>
      <c r="Q210" s="156"/>
      <c r="R210" s="156"/>
      <c r="S210" s="157"/>
      <c r="T210" s="138" t="s">
        <v>27</v>
      </c>
      <c r="U210" s="99"/>
      <c r="V210" s="100"/>
      <c r="W210" s="131"/>
      <c r="X210" s="128"/>
      <c r="Y210" s="129"/>
    </row>
    <row r="211" spans="5:25" ht="15" customHeight="1">
      <c r="E211" s="13"/>
      <c r="F211" s="67"/>
      <c r="G211" s="138"/>
      <c r="H211" s="155"/>
      <c r="I211" s="156"/>
      <c r="J211" s="156"/>
      <c r="K211" s="157"/>
      <c r="L211" s="155"/>
      <c r="M211" s="156"/>
      <c r="N211" s="156"/>
      <c r="O211" s="157"/>
      <c r="P211" s="155"/>
      <c r="Q211" s="156"/>
      <c r="R211" s="156"/>
      <c r="S211" s="157"/>
      <c r="T211" s="138"/>
      <c r="U211" s="99"/>
      <c r="V211" s="100"/>
      <c r="W211" s="131"/>
      <c r="X211" s="128"/>
      <c r="Y211" s="129"/>
    </row>
    <row r="212" spans="5:25" ht="15" customHeight="1">
      <c r="E212" s="13"/>
      <c r="F212" s="76" t="s">
        <v>13</v>
      </c>
      <c r="G212" s="139"/>
      <c r="H212" s="158"/>
      <c r="I212" s="159"/>
      <c r="J212" s="159"/>
      <c r="K212" s="160"/>
      <c r="L212" s="158"/>
      <c r="M212" s="159"/>
      <c r="N212" s="159"/>
      <c r="O212" s="160"/>
      <c r="P212" s="158"/>
      <c r="Q212" s="159"/>
      <c r="R212" s="159"/>
      <c r="S212" s="160"/>
      <c r="T212" s="139"/>
      <c r="U212" s="101"/>
      <c r="V212" s="102"/>
      <c r="W212" s="132"/>
      <c r="X212" s="97"/>
      <c r="Y212" s="98"/>
    </row>
    <row r="213" spans="5:25" ht="15" customHeight="1">
      <c r="E213" s="13"/>
      <c r="F213" s="67"/>
      <c r="G213" s="264" t="s">
        <v>363</v>
      </c>
      <c r="H213" s="135"/>
      <c r="I213" s="136"/>
      <c r="J213" s="136"/>
      <c r="K213" s="70"/>
      <c r="L213" s="135"/>
      <c r="M213" s="136"/>
      <c r="N213" s="136"/>
      <c r="O213" s="70"/>
      <c r="P213" s="135"/>
      <c r="Q213" s="136"/>
      <c r="R213" s="136"/>
      <c r="S213" s="70"/>
      <c r="T213" s="137" t="s">
        <v>28</v>
      </c>
      <c r="U213" s="133"/>
      <c r="V213" s="134"/>
      <c r="W213" s="130"/>
      <c r="X213" s="114"/>
      <c r="Y213" s="115"/>
    </row>
    <row r="214" spans="5:25" ht="15" customHeight="1">
      <c r="E214" s="13"/>
      <c r="F214" s="39" t="s">
        <v>14</v>
      </c>
      <c r="G214" s="138"/>
      <c r="H214" s="95"/>
      <c r="I214" s="96"/>
      <c r="J214" s="96"/>
      <c r="K214" s="71"/>
      <c r="L214" s="95"/>
      <c r="M214" s="96"/>
      <c r="N214" s="96"/>
      <c r="O214" s="71"/>
      <c r="P214" s="95"/>
      <c r="Q214" s="96"/>
      <c r="R214" s="96"/>
      <c r="S214" s="71"/>
      <c r="T214" s="138"/>
      <c r="U214" s="99"/>
      <c r="V214" s="100"/>
      <c r="W214" s="131"/>
      <c r="X214" s="128"/>
      <c r="Y214" s="129"/>
    </row>
    <row r="215" spans="5:25" ht="15" customHeight="1">
      <c r="E215" s="13"/>
      <c r="F215" s="10"/>
      <c r="G215" s="138"/>
      <c r="H215" s="95"/>
      <c r="I215" s="96"/>
      <c r="J215" s="96"/>
      <c r="K215" s="71"/>
      <c r="L215" s="95"/>
      <c r="M215" s="96"/>
      <c r="N215" s="96"/>
      <c r="O215" s="71"/>
      <c r="P215" s="95"/>
      <c r="Q215" s="96"/>
      <c r="R215" s="96"/>
      <c r="S215" s="71"/>
      <c r="T215" s="139"/>
      <c r="U215" s="101"/>
      <c r="V215" s="102"/>
      <c r="W215" s="132"/>
      <c r="X215" s="97"/>
      <c r="Y215" s="98"/>
    </row>
    <row r="216" spans="5:25" ht="15" customHeight="1">
      <c r="E216" s="13"/>
      <c r="F216" s="79" t="s">
        <v>341</v>
      </c>
      <c r="G216" s="138"/>
      <c r="H216" s="95"/>
      <c r="I216" s="96"/>
      <c r="J216" s="96"/>
      <c r="K216" s="71"/>
      <c r="L216" s="95"/>
      <c r="M216" s="96"/>
      <c r="N216" s="96"/>
      <c r="O216" s="71"/>
      <c r="P216" s="95"/>
      <c r="Q216" s="96"/>
      <c r="R216" s="96"/>
      <c r="S216" s="71"/>
      <c r="T216" s="137" t="s">
        <v>29</v>
      </c>
      <c r="U216" s="105">
        <f>IF(U210+W210+U213+W213=0,"",U210+W210+U213+W213)</f>
      </c>
      <c r="V216" s="106"/>
      <c r="W216" s="107"/>
      <c r="X216" s="114"/>
      <c r="Y216" s="115"/>
    </row>
    <row r="217" spans="5:25" ht="15" customHeight="1">
      <c r="E217" s="13"/>
      <c r="F217" s="10">
        <f>IF(OR($I$34="",F211="",F213=""),"",TEXT(WEEKDAY(DATE(1988+$I$34,F211,F213)),"aaa"))</f>
      </c>
      <c r="G217" s="138"/>
      <c r="H217" s="95"/>
      <c r="I217" s="96"/>
      <c r="J217" s="96"/>
      <c r="K217" s="71"/>
      <c r="L217" s="95"/>
      <c r="M217" s="96"/>
      <c r="N217" s="96"/>
      <c r="O217" s="71"/>
      <c r="P217" s="95"/>
      <c r="Q217" s="96"/>
      <c r="R217" s="96"/>
      <c r="S217" s="71"/>
      <c r="T217" s="138"/>
      <c r="U217" s="108"/>
      <c r="V217" s="109"/>
      <c r="W217" s="110"/>
      <c r="X217" s="128"/>
      <c r="Y217" s="129"/>
    </row>
    <row r="218" spans="5:25" ht="15" customHeight="1" thickBot="1">
      <c r="E218" s="13"/>
      <c r="F218" s="82" t="s">
        <v>342</v>
      </c>
      <c r="G218" s="151"/>
      <c r="H218" s="141"/>
      <c r="I218" s="142"/>
      <c r="J218" s="142"/>
      <c r="K218" s="72"/>
      <c r="L218" s="141"/>
      <c r="M218" s="142"/>
      <c r="N218" s="142"/>
      <c r="O218" s="72"/>
      <c r="P218" s="141"/>
      <c r="Q218" s="142"/>
      <c r="R218" s="142"/>
      <c r="S218" s="72"/>
      <c r="T218" s="151"/>
      <c r="U218" s="152"/>
      <c r="V218" s="153"/>
      <c r="W218" s="154"/>
      <c r="X218" s="143"/>
      <c r="Y218" s="144"/>
    </row>
    <row r="219" spans="5:25" ht="15" customHeight="1" thickTop="1">
      <c r="E219" s="13"/>
      <c r="F219" s="15"/>
      <c r="G219" s="137" t="s">
        <v>9</v>
      </c>
      <c r="H219" s="145"/>
      <c r="I219" s="146"/>
      <c r="J219" s="146"/>
      <c r="K219" s="147"/>
      <c r="L219" s="145"/>
      <c r="M219" s="146"/>
      <c r="N219" s="146"/>
      <c r="O219" s="147"/>
      <c r="P219" s="145"/>
      <c r="Q219" s="146"/>
      <c r="R219" s="146"/>
      <c r="S219" s="147"/>
      <c r="T219" s="138" t="s">
        <v>27</v>
      </c>
      <c r="U219" s="99"/>
      <c r="V219" s="100"/>
      <c r="W219" s="131"/>
      <c r="X219" s="128"/>
      <c r="Y219" s="129"/>
    </row>
    <row r="220" spans="5:25" ht="15" customHeight="1">
      <c r="E220" s="13"/>
      <c r="F220" s="67"/>
      <c r="G220" s="138"/>
      <c r="H220" s="145"/>
      <c r="I220" s="146"/>
      <c r="J220" s="146"/>
      <c r="K220" s="147"/>
      <c r="L220" s="145"/>
      <c r="M220" s="146"/>
      <c r="N220" s="146"/>
      <c r="O220" s="147"/>
      <c r="P220" s="145"/>
      <c r="Q220" s="146"/>
      <c r="R220" s="146"/>
      <c r="S220" s="147"/>
      <c r="T220" s="138"/>
      <c r="U220" s="99"/>
      <c r="V220" s="100"/>
      <c r="W220" s="131"/>
      <c r="X220" s="128"/>
      <c r="Y220" s="129"/>
    </row>
    <row r="221" spans="5:25" ht="15" customHeight="1">
      <c r="E221" s="13"/>
      <c r="F221" s="76" t="s">
        <v>13</v>
      </c>
      <c r="G221" s="139"/>
      <c r="H221" s="148"/>
      <c r="I221" s="149"/>
      <c r="J221" s="149"/>
      <c r="K221" s="150"/>
      <c r="L221" s="148"/>
      <c r="M221" s="149"/>
      <c r="N221" s="149"/>
      <c r="O221" s="150"/>
      <c r="P221" s="148"/>
      <c r="Q221" s="149"/>
      <c r="R221" s="149"/>
      <c r="S221" s="150"/>
      <c r="T221" s="139"/>
      <c r="U221" s="101"/>
      <c r="V221" s="102"/>
      <c r="W221" s="132"/>
      <c r="X221" s="97"/>
      <c r="Y221" s="98"/>
    </row>
    <row r="222" spans="5:25" ht="15" customHeight="1">
      <c r="E222" s="13"/>
      <c r="F222" s="67"/>
      <c r="G222" s="264" t="s">
        <v>363</v>
      </c>
      <c r="H222" s="135"/>
      <c r="I222" s="136"/>
      <c r="J222" s="136"/>
      <c r="K222" s="70"/>
      <c r="L222" s="135"/>
      <c r="M222" s="136"/>
      <c r="N222" s="136"/>
      <c r="O222" s="70"/>
      <c r="P222" s="135"/>
      <c r="Q222" s="136"/>
      <c r="R222" s="136"/>
      <c r="S222" s="70"/>
      <c r="T222" s="137" t="s">
        <v>28</v>
      </c>
      <c r="U222" s="133"/>
      <c r="V222" s="134"/>
      <c r="W222" s="130"/>
      <c r="X222" s="114"/>
      <c r="Y222" s="115"/>
    </row>
    <row r="223" spans="5:25" ht="15" customHeight="1">
      <c r="E223" s="13"/>
      <c r="F223" s="39" t="s">
        <v>14</v>
      </c>
      <c r="G223" s="138"/>
      <c r="H223" s="95"/>
      <c r="I223" s="96"/>
      <c r="J223" s="96"/>
      <c r="K223" s="71"/>
      <c r="L223" s="95"/>
      <c r="M223" s="96"/>
      <c r="N223" s="96"/>
      <c r="O223" s="71"/>
      <c r="P223" s="95"/>
      <c r="Q223" s="96"/>
      <c r="R223" s="96"/>
      <c r="S223" s="71"/>
      <c r="T223" s="138"/>
      <c r="U223" s="99"/>
      <c r="V223" s="100"/>
      <c r="W223" s="131"/>
      <c r="X223" s="128"/>
      <c r="Y223" s="129"/>
    </row>
    <row r="224" spans="5:25" ht="15" customHeight="1">
      <c r="E224" s="13"/>
      <c r="F224" s="10"/>
      <c r="G224" s="138"/>
      <c r="H224" s="95"/>
      <c r="I224" s="96"/>
      <c r="J224" s="96"/>
      <c r="K224" s="71"/>
      <c r="L224" s="95"/>
      <c r="M224" s="96"/>
      <c r="N224" s="96"/>
      <c r="O224" s="71"/>
      <c r="P224" s="95"/>
      <c r="Q224" s="96"/>
      <c r="R224" s="96"/>
      <c r="S224" s="71"/>
      <c r="T224" s="139"/>
      <c r="U224" s="101"/>
      <c r="V224" s="102"/>
      <c r="W224" s="132"/>
      <c r="X224" s="97"/>
      <c r="Y224" s="98"/>
    </row>
    <row r="225" spans="5:25" ht="15" customHeight="1">
      <c r="E225" s="13"/>
      <c r="F225" s="79" t="s">
        <v>341</v>
      </c>
      <c r="G225" s="138"/>
      <c r="H225" s="95"/>
      <c r="I225" s="96"/>
      <c r="J225" s="96"/>
      <c r="K225" s="71"/>
      <c r="L225" s="95"/>
      <c r="M225" s="96"/>
      <c r="N225" s="96"/>
      <c r="O225" s="71"/>
      <c r="P225" s="95"/>
      <c r="Q225" s="96"/>
      <c r="R225" s="96"/>
      <c r="S225" s="71"/>
      <c r="T225" s="137" t="s">
        <v>29</v>
      </c>
      <c r="U225" s="105">
        <f>IF(U219+W219+U222+W222=0,"",U219+W219+U222+W222)</f>
      </c>
      <c r="V225" s="106"/>
      <c r="W225" s="107"/>
      <c r="X225" s="114"/>
      <c r="Y225" s="115"/>
    </row>
    <row r="226" spans="5:25" ht="15" customHeight="1">
      <c r="E226" s="13"/>
      <c r="F226" s="10">
        <f>IF(OR($I$34="",F220="",F222=""),"",TEXT(WEEKDAY(DATE(1988+$I$34,F220,F222)),"aaa"))</f>
      </c>
      <c r="G226" s="138"/>
      <c r="H226" s="95"/>
      <c r="I226" s="96"/>
      <c r="J226" s="96"/>
      <c r="K226" s="71"/>
      <c r="L226" s="95"/>
      <c r="M226" s="96"/>
      <c r="N226" s="96"/>
      <c r="O226" s="71"/>
      <c r="P226" s="95"/>
      <c r="Q226" s="96"/>
      <c r="R226" s="96"/>
      <c r="S226" s="71"/>
      <c r="T226" s="138"/>
      <c r="U226" s="108"/>
      <c r="V226" s="109"/>
      <c r="W226" s="110"/>
      <c r="X226" s="128"/>
      <c r="Y226" s="129"/>
    </row>
    <row r="227" spans="5:25" ht="15" customHeight="1" thickBot="1">
      <c r="E227" s="13"/>
      <c r="F227" s="82" t="s">
        <v>342</v>
      </c>
      <c r="G227" s="151"/>
      <c r="H227" s="141"/>
      <c r="I227" s="142"/>
      <c r="J227" s="142"/>
      <c r="K227" s="72"/>
      <c r="L227" s="141"/>
      <c r="M227" s="142"/>
      <c r="N227" s="142"/>
      <c r="O227" s="72"/>
      <c r="P227" s="141"/>
      <c r="Q227" s="142"/>
      <c r="R227" s="142"/>
      <c r="S227" s="72"/>
      <c r="T227" s="151"/>
      <c r="U227" s="152"/>
      <c r="V227" s="153"/>
      <c r="W227" s="154"/>
      <c r="X227" s="143"/>
      <c r="Y227" s="144"/>
    </row>
    <row r="228" spans="5:25" ht="15" customHeight="1" thickTop="1">
      <c r="E228" s="13"/>
      <c r="F228" s="15"/>
      <c r="G228" s="137" t="s">
        <v>9</v>
      </c>
      <c r="H228" s="145"/>
      <c r="I228" s="146"/>
      <c r="J228" s="146"/>
      <c r="K228" s="147"/>
      <c r="L228" s="145"/>
      <c r="M228" s="146"/>
      <c r="N228" s="146"/>
      <c r="O228" s="147"/>
      <c r="P228" s="145"/>
      <c r="Q228" s="146"/>
      <c r="R228" s="146"/>
      <c r="S228" s="147"/>
      <c r="T228" s="138" t="s">
        <v>27</v>
      </c>
      <c r="U228" s="99"/>
      <c r="V228" s="100"/>
      <c r="W228" s="131"/>
      <c r="X228" s="128"/>
      <c r="Y228" s="129"/>
    </row>
    <row r="229" spans="5:25" ht="15" customHeight="1">
      <c r="E229" s="13"/>
      <c r="F229" s="67"/>
      <c r="G229" s="138"/>
      <c r="H229" s="145"/>
      <c r="I229" s="146"/>
      <c r="J229" s="146"/>
      <c r="K229" s="147"/>
      <c r="L229" s="145"/>
      <c r="M229" s="146"/>
      <c r="N229" s="146"/>
      <c r="O229" s="147"/>
      <c r="P229" s="145"/>
      <c r="Q229" s="146"/>
      <c r="R229" s="146"/>
      <c r="S229" s="147"/>
      <c r="T229" s="138"/>
      <c r="U229" s="99"/>
      <c r="V229" s="100"/>
      <c r="W229" s="131"/>
      <c r="X229" s="128"/>
      <c r="Y229" s="129"/>
    </row>
    <row r="230" spans="5:25" ht="15" customHeight="1">
      <c r="E230" s="13"/>
      <c r="F230" s="76" t="s">
        <v>13</v>
      </c>
      <c r="G230" s="139"/>
      <c r="H230" s="148"/>
      <c r="I230" s="149"/>
      <c r="J230" s="149"/>
      <c r="K230" s="150"/>
      <c r="L230" s="148"/>
      <c r="M230" s="149"/>
      <c r="N230" s="149"/>
      <c r="O230" s="150"/>
      <c r="P230" s="148"/>
      <c r="Q230" s="149"/>
      <c r="R230" s="149"/>
      <c r="S230" s="150"/>
      <c r="T230" s="139"/>
      <c r="U230" s="101"/>
      <c r="V230" s="102"/>
      <c r="W230" s="132"/>
      <c r="X230" s="97"/>
      <c r="Y230" s="98"/>
    </row>
    <row r="231" spans="5:25" ht="15" customHeight="1">
      <c r="E231" s="13"/>
      <c r="F231" s="67"/>
      <c r="G231" s="264" t="s">
        <v>363</v>
      </c>
      <c r="H231" s="135"/>
      <c r="I231" s="136"/>
      <c r="J231" s="136"/>
      <c r="K231" s="70"/>
      <c r="L231" s="135"/>
      <c r="M231" s="136"/>
      <c r="N231" s="136"/>
      <c r="O231" s="70"/>
      <c r="P231" s="135"/>
      <c r="Q231" s="136"/>
      <c r="R231" s="136"/>
      <c r="S231" s="70"/>
      <c r="T231" s="137" t="s">
        <v>28</v>
      </c>
      <c r="U231" s="133"/>
      <c r="V231" s="134"/>
      <c r="W231" s="130"/>
      <c r="X231" s="114"/>
      <c r="Y231" s="115"/>
    </row>
    <row r="232" spans="5:25" ht="15" customHeight="1">
      <c r="E232" s="13"/>
      <c r="F232" s="39" t="s">
        <v>14</v>
      </c>
      <c r="G232" s="138"/>
      <c r="H232" s="95"/>
      <c r="I232" s="96"/>
      <c r="J232" s="96"/>
      <c r="K232" s="71"/>
      <c r="L232" s="95"/>
      <c r="M232" s="96"/>
      <c r="N232" s="96"/>
      <c r="O232" s="71"/>
      <c r="P232" s="95"/>
      <c r="Q232" s="96"/>
      <c r="R232" s="96"/>
      <c r="S232" s="71"/>
      <c r="T232" s="138"/>
      <c r="U232" s="99"/>
      <c r="V232" s="100"/>
      <c r="W232" s="131"/>
      <c r="X232" s="128"/>
      <c r="Y232" s="129"/>
    </row>
    <row r="233" spans="5:25" ht="15" customHeight="1">
      <c r="E233" s="13"/>
      <c r="F233" s="10"/>
      <c r="G233" s="138"/>
      <c r="H233" s="95"/>
      <c r="I233" s="96"/>
      <c r="J233" s="96"/>
      <c r="K233" s="71"/>
      <c r="L233" s="95"/>
      <c r="M233" s="96"/>
      <c r="N233" s="96"/>
      <c r="O233" s="71"/>
      <c r="P233" s="95"/>
      <c r="Q233" s="96"/>
      <c r="R233" s="96"/>
      <c r="S233" s="71"/>
      <c r="T233" s="139"/>
      <c r="U233" s="101"/>
      <c r="V233" s="102"/>
      <c r="W233" s="132"/>
      <c r="X233" s="97"/>
      <c r="Y233" s="98"/>
    </row>
    <row r="234" spans="5:25" ht="15" customHeight="1">
      <c r="E234" s="13"/>
      <c r="F234" s="79" t="s">
        <v>341</v>
      </c>
      <c r="G234" s="138"/>
      <c r="H234" s="95"/>
      <c r="I234" s="96"/>
      <c r="J234" s="96"/>
      <c r="K234" s="71"/>
      <c r="L234" s="95"/>
      <c r="M234" s="96"/>
      <c r="N234" s="96"/>
      <c r="O234" s="71"/>
      <c r="P234" s="95"/>
      <c r="Q234" s="96"/>
      <c r="R234" s="96"/>
      <c r="S234" s="71"/>
      <c r="T234" s="137" t="s">
        <v>29</v>
      </c>
      <c r="U234" s="105">
        <f>IF(U228+W228+U231+W231=0,"",U228+W228+U231+W231)</f>
      </c>
      <c r="V234" s="106"/>
      <c r="W234" s="107"/>
      <c r="X234" s="114"/>
      <c r="Y234" s="115"/>
    </row>
    <row r="235" spans="5:25" ht="15" customHeight="1">
      <c r="E235" s="13"/>
      <c r="F235" s="10">
        <f>IF(OR($I$34="",F229="",F231=""),"",TEXT(WEEKDAY(DATE(1988+$I$34,F229,F231)),"aaa"))</f>
      </c>
      <c r="G235" s="138"/>
      <c r="H235" s="95"/>
      <c r="I235" s="96"/>
      <c r="J235" s="96"/>
      <c r="K235" s="71"/>
      <c r="L235" s="95"/>
      <c r="M235" s="96"/>
      <c r="N235" s="96"/>
      <c r="O235" s="71"/>
      <c r="P235" s="95"/>
      <c r="Q235" s="96"/>
      <c r="R235" s="96"/>
      <c r="S235" s="71"/>
      <c r="T235" s="138"/>
      <c r="U235" s="108"/>
      <c r="V235" s="109"/>
      <c r="W235" s="110"/>
      <c r="X235" s="128"/>
      <c r="Y235" s="129"/>
    </row>
    <row r="236" spans="5:25" ht="15" customHeight="1" thickBot="1">
      <c r="E236" s="13"/>
      <c r="F236" s="82" t="s">
        <v>342</v>
      </c>
      <c r="G236" s="151"/>
      <c r="H236" s="141"/>
      <c r="I236" s="142"/>
      <c r="J236" s="142"/>
      <c r="K236" s="72"/>
      <c r="L236" s="141"/>
      <c r="M236" s="142"/>
      <c r="N236" s="142"/>
      <c r="O236" s="72"/>
      <c r="P236" s="141"/>
      <c r="Q236" s="142"/>
      <c r="R236" s="142"/>
      <c r="S236" s="72"/>
      <c r="T236" s="151"/>
      <c r="U236" s="152"/>
      <c r="V236" s="153"/>
      <c r="W236" s="154"/>
      <c r="X236" s="143"/>
      <c r="Y236" s="144"/>
    </row>
    <row r="237" spans="5:25" ht="15" customHeight="1" thickTop="1">
      <c r="E237" s="13"/>
      <c r="F237" s="15"/>
      <c r="G237" s="137" t="s">
        <v>9</v>
      </c>
      <c r="H237" s="145"/>
      <c r="I237" s="146"/>
      <c r="J237" s="146"/>
      <c r="K237" s="147"/>
      <c r="L237" s="145"/>
      <c r="M237" s="146"/>
      <c r="N237" s="146"/>
      <c r="O237" s="147"/>
      <c r="P237" s="145"/>
      <c r="Q237" s="146"/>
      <c r="R237" s="146"/>
      <c r="S237" s="147"/>
      <c r="T237" s="138" t="s">
        <v>27</v>
      </c>
      <c r="U237" s="99"/>
      <c r="V237" s="100"/>
      <c r="W237" s="131"/>
      <c r="X237" s="128"/>
      <c r="Y237" s="129"/>
    </row>
    <row r="238" spans="5:25" ht="15" customHeight="1">
      <c r="E238" s="13"/>
      <c r="F238" s="67"/>
      <c r="G238" s="138"/>
      <c r="H238" s="145"/>
      <c r="I238" s="146"/>
      <c r="J238" s="146"/>
      <c r="K238" s="147"/>
      <c r="L238" s="145"/>
      <c r="M238" s="146"/>
      <c r="N238" s="146"/>
      <c r="O238" s="147"/>
      <c r="P238" s="145"/>
      <c r="Q238" s="146"/>
      <c r="R238" s="146"/>
      <c r="S238" s="147"/>
      <c r="T238" s="138"/>
      <c r="U238" s="99"/>
      <c r="V238" s="100"/>
      <c r="W238" s="131"/>
      <c r="X238" s="128"/>
      <c r="Y238" s="129"/>
    </row>
    <row r="239" spans="5:25" ht="15" customHeight="1">
      <c r="E239" s="13"/>
      <c r="F239" s="76" t="s">
        <v>13</v>
      </c>
      <c r="G239" s="139"/>
      <c r="H239" s="148"/>
      <c r="I239" s="149"/>
      <c r="J239" s="149"/>
      <c r="K239" s="150"/>
      <c r="L239" s="148"/>
      <c r="M239" s="149"/>
      <c r="N239" s="149"/>
      <c r="O239" s="150"/>
      <c r="P239" s="148"/>
      <c r="Q239" s="149"/>
      <c r="R239" s="149"/>
      <c r="S239" s="150"/>
      <c r="T239" s="139"/>
      <c r="U239" s="101"/>
      <c r="V239" s="102"/>
      <c r="W239" s="132"/>
      <c r="X239" s="97"/>
      <c r="Y239" s="98"/>
    </row>
    <row r="240" spans="5:25" ht="15" customHeight="1">
      <c r="E240" s="13"/>
      <c r="F240" s="67"/>
      <c r="G240" s="264" t="s">
        <v>363</v>
      </c>
      <c r="H240" s="135"/>
      <c r="I240" s="136"/>
      <c r="J240" s="136"/>
      <c r="K240" s="70"/>
      <c r="L240" s="135"/>
      <c r="M240" s="136"/>
      <c r="N240" s="136"/>
      <c r="O240" s="70"/>
      <c r="P240" s="135"/>
      <c r="Q240" s="136"/>
      <c r="R240" s="136"/>
      <c r="S240" s="70"/>
      <c r="T240" s="137" t="s">
        <v>28</v>
      </c>
      <c r="U240" s="133"/>
      <c r="V240" s="134"/>
      <c r="W240" s="130"/>
      <c r="X240" s="114"/>
      <c r="Y240" s="115"/>
    </row>
    <row r="241" spans="5:25" ht="15" customHeight="1">
      <c r="E241" s="13"/>
      <c r="F241" s="39" t="s">
        <v>14</v>
      </c>
      <c r="G241" s="138"/>
      <c r="H241" s="95"/>
      <c r="I241" s="96"/>
      <c r="J241" s="96"/>
      <c r="K241" s="71"/>
      <c r="L241" s="95"/>
      <c r="M241" s="96"/>
      <c r="N241" s="96"/>
      <c r="O241" s="71"/>
      <c r="P241" s="95"/>
      <c r="Q241" s="96"/>
      <c r="R241" s="96"/>
      <c r="S241" s="71"/>
      <c r="T241" s="138"/>
      <c r="U241" s="99"/>
      <c r="V241" s="100"/>
      <c r="W241" s="131"/>
      <c r="X241" s="128"/>
      <c r="Y241" s="129"/>
    </row>
    <row r="242" spans="5:25" ht="15" customHeight="1">
      <c r="E242" s="13"/>
      <c r="F242" s="10"/>
      <c r="G242" s="138"/>
      <c r="H242" s="95"/>
      <c r="I242" s="96"/>
      <c r="J242" s="96"/>
      <c r="K242" s="71"/>
      <c r="L242" s="95"/>
      <c r="M242" s="96"/>
      <c r="N242" s="96"/>
      <c r="O242" s="71"/>
      <c r="P242" s="95"/>
      <c r="Q242" s="96"/>
      <c r="R242" s="96"/>
      <c r="S242" s="71"/>
      <c r="T242" s="139"/>
      <c r="U242" s="101"/>
      <c r="V242" s="102"/>
      <c r="W242" s="132"/>
      <c r="X242" s="97"/>
      <c r="Y242" s="98"/>
    </row>
    <row r="243" spans="5:25" ht="15" customHeight="1">
      <c r="E243" s="13"/>
      <c r="F243" s="79" t="s">
        <v>341</v>
      </c>
      <c r="G243" s="138"/>
      <c r="H243" s="95"/>
      <c r="I243" s="96"/>
      <c r="J243" s="96"/>
      <c r="K243" s="71"/>
      <c r="L243" s="95"/>
      <c r="M243" s="96"/>
      <c r="N243" s="96"/>
      <c r="O243" s="71"/>
      <c r="P243" s="95"/>
      <c r="Q243" s="96"/>
      <c r="R243" s="96"/>
      <c r="S243" s="71"/>
      <c r="T243" s="137" t="s">
        <v>29</v>
      </c>
      <c r="U243" s="105">
        <f>IF(U237+W237+U240+W240=0,"",U237+W237+U240+W240)</f>
      </c>
      <c r="V243" s="106"/>
      <c r="W243" s="107"/>
      <c r="X243" s="114"/>
      <c r="Y243" s="115"/>
    </row>
    <row r="244" spans="5:25" ht="15" customHeight="1">
      <c r="E244" s="13"/>
      <c r="F244" s="10">
        <f>IF(OR($I$34="",F238="",F240=""),"",TEXT(WEEKDAY(DATE(1988+$I$34,F238,F240)),"aaa"))</f>
      </c>
      <c r="G244" s="138"/>
      <c r="H244" s="95"/>
      <c r="I244" s="96"/>
      <c r="J244" s="96"/>
      <c r="K244" s="71"/>
      <c r="L244" s="95"/>
      <c r="M244" s="96"/>
      <c r="N244" s="96"/>
      <c r="O244" s="71"/>
      <c r="P244" s="95"/>
      <c r="Q244" s="96"/>
      <c r="R244" s="96"/>
      <c r="S244" s="71"/>
      <c r="T244" s="138"/>
      <c r="U244" s="108"/>
      <c r="V244" s="109"/>
      <c r="W244" s="110"/>
      <c r="X244" s="128"/>
      <c r="Y244" s="129"/>
    </row>
    <row r="245" spans="5:25" ht="15" customHeight="1" thickBot="1">
      <c r="E245" s="13"/>
      <c r="F245" s="83" t="s">
        <v>342</v>
      </c>
      <c r="G245" s="138"/>
      <c r="H245" s="95"/>
      <c r="I245" s="103"/>
      <c r="J245" s="103"/>
      <c r="K245" s="73"/>
      <c r="L245" s="104"/>
      <c r="M245" s="103"/>
      <c r="N245" s="103"/>
      <c r="O245" s="73"/>
      <c r="P245" s="104"/>
      <c r="Q245" s="103"/>
      <c r="R245" s="103"/>
      <c r="S245" s="73"/>
      <c r="T245" s="140"/>
      <c r="U245" s="111"/>
      <c r="V245" s="112"/>
      <c r="W245" s="113"/>
      <c r="X245" s="97"/>
      <c r="Y245" s="98"/>
    </row>
    <row r="246" spans="1:30" ht="15" customHeight="1" thickBot="1">
      <c r="A246" s="59"/>
      <c r="B246" s="59"/>
      <c r="C246" s="59"/>
      <c r="D246" s="59"/>
      <c r="G246" s="75"/>
      <c r="H246" s="75"/>
      <c r="AA246" s="59"/>
      <c r="AB246" s="59"/>
      <c r="AC246" s="59"/>
      <c r="AD246" s="59"/>
    </row>
  </sheetData>
  <sheetProtection sheet="1" objects="1" scenarios="1" formatCells="0"/>
  <mergeCells count="843">
    <mergeCell ref="G237:G239"/>
    <mergeCell ref="G240:G245"/>
    <mergeCell ref="G210:G212"/>
    <mergeCell ref="G213:G218"/>
    <mergeCell ref="G219:G221"/>
    <mergeCell ref="G222:G227"/>
    <mergeCell ref="G228:G230"/>
    <mergeCell ref="G231:G236"/>
    <mergeCell ref="G171:G173"/>
    <mergeCell ref="G174:G179"/>
    <mergeCell ref="G180:G182"/>
    <mergeCell ref="G183:G188"/>
    <mergeCell ref="G201:G203"/>
    <mergeCell ref="G204:G209"/>
    <mergeCell ref="F197:G197"/>
    <mergeCell ref="G144:G146"/>
    <mergeCell ref="G147:G152"/>
    <mergeCell ref="G153:G155"/>
    <mergeCell ref="G156:G161"/>
    <mergeCell ref="G162:G164"/>
    <mergeCell ref="G165:G170"/>
    <mergeCell ref="F83:G83"/>
    <mergeCell ref="F73:M75"/>
    <mergeCell ref="G123:G125"/>
    <mergeCell ref="G126:G131"/>
    <mergeCell ref="G105:G107"/>
    <mergeCell ref="G108:G113"/>
    <mergeCell ref="H85:K85"/>
    <mergeCell ref="L85:O85"/>
    <mergeCell ref="H99:J99"/>
    <mergeCell ref="L99:N99"/>
    <mergeCell ref="G55:G57"/>
    <mergeCell ref="G58:G63"/>
    <mergeCell ref="G64:G66"/>
    <mergeCell ref="G67:G72"/>
    <mergeCell ref="G114:G116"/>
    <mergeCell ref="G117:G122"/>
    <mergeCell ref="G96:G98"/>
    <mergeCell ref="G99:G104"/>
    <mergeCell ref="G87:G89"/>
    <mergeCell ref="G90:G95"/>
    <mergeCell ref="H245:J245"/>
    <mergeCell ref="L245:N245"/>
    <mergeCell ref="P245:R245"/>
    <mergeCell ref="X245:Y245"/>
    <mergeCell ref="F22:G23"/>
    <mergeCell ref="H22:K23"/>
    <mergeCell ref="L22:M23"/>
    <mergeCell ref="N22:R23"/>
    <mergeCell ref="G46:G48"/>
    <mergeCell ref="G49:G54"/>
    <mergeCell ref="H243:J243"/>
    <mergeCell ref="L243:N243"/>
    <mergeCell ref="P243:R243"/>
    <mergeCell ref="T243:T245"/>
    <mergeCell ref="U243:W245"/>
    <mergeCell ref="X243:Y243"/>
    <mergeCell ref="H244:J244"/>
    <mergeCell ref="L244:N244"/>
    <mergeCell ref="P244:R244"/>
    <mergeCell ref="X244:Y244"/>
    <mergeCell ref="H241:J241"/>
    <mergeCell ref="L241:N241"/>
    <mergeCell ref="P241:R241"/>
    <mergeCell ref="X241:Y241"/>
    <mergeCell ref="H242:J242"/>
    <mergeCell ref="L242:N242"/>
    <mergeCell ref="P242:R242"/>
    <mergeCell ref="X242:Y242"/>
    <mergeCell ref="X237:Y237"/>
    <mergeCell ref="X238:Y238"/>
    <mergeCell ref="X239:Y239"/>
    <mergeCell ref="H240:J240"/>
    <mergeCell ref="L240:N240"/>
    <mergeCell ref="P240:R240"/>
    <mergeCell ref="T240:T242"/>
    <mergeCell ref="U240:V242"/>
    <mergeCell ref="W240:W242"/>
    <mergeCell ref="X240:Y240"/>
    <mergeCell ref="H236:J236"/>
    <mergeCell ref="L236:N236"/>
    <mergeCell ref="P236:R236"/>
    <mergeCell ref="X236:Y236"/>
    <mergeCell ref="H237:K239"/>
    <mergeCell ref="L237:O239"/>
    <mergeCell ref="P237:S239"/>
    <mergeCell ref="T237:T239"/>
    <mergeCell ref="U237:V239"/>
    <mergeCell ref="W237:W239"/>
    <mergeCell ref="H234:J234"/>
    <mergeCell ref="L234:N234"/>
    <mergeCell ref="P234:R234"/>
    <mergeCell ref="T234:T236"/>
    <mergeCell ref="U234:W236"/>
    <mergeCell ref="X234:Y234"/>
    <mergeCell ref="H235:J235"/>
    <mergeCell ref="L235:N235"/>
    <mergeCell ref="P235:R235"/>
    <mergeCell ref="X235:Y235"/>
    <mergeCell ref="H232:J232"/>
    <mergeCell ref="L232:N232"/>
    <mergeCell ref="P232:R232"/>
    <mergeCell ref="X232:Y232"/>
    <mergeCell ref="H233:J233"/>
    <mergeCell ref="L233:N233"/>
    <mergeCell ref="P233:R233"/>
    <mergeCell ref="X233:Y233"/>
    <mergeCell ref="X228:Y228"/>
    <mergeCell ref="X229:Y229"/>
    <mergeCell ref="X230:Y230"/>
    <mergeCell ref="H231:J231"/>
    <mergeCell ref="L231:N231"/>
    <mergeCell ref="P231:R231"/>
    <mergeCell ref="T231:T233"/>
    <mergeCell ref="U231:V233"/>
    <mergeCell ref="W231:W233"/>
    <mergeCell ref="X231:Y231"/>
    <mergeCell ref="H227:J227"/>
    <mergeCell ref="L227:N227"/>
    <mergeCell ref="P227:R227"/>
    <mergeCell ref="X227:Y227"/>
    <mergeCell ref="H228:K230"/>
    <mergeCell ref="L228:O230"/>
    <mergeCell ref="P228:S230"/>
    <mergeCell ref="T228:T230"/>
    <mergeCell ref="U228:V230"/>
    <mergeCell ref="W228:W230"/>
    <mergeCell ref="H225:J225"/>
    <mergeCell ref="L225:N225"/>
    <mergeCell ref="P225:R225"/>
    <mergeCell ref="T225:T227"/>
    <mergeCell ref="U225:W227"/>
    <mergeCell ref="X225:Y225"/>
    <mergeCell ref="H226:J226"/>
    <mergeCell ref="L226:N226"/>
    <mergeCell ref="P226:R226"/>
    <mergeCell ref="X226:Y226"/>
    <mergeCell ref="H223:J223"/>
    <mergeCell ref="L223:N223"/>
    <mergeCell ref="P223:R223"/>
    <mergeCell ref="X223:Y223"/>
    <mergeCell ref="H224:J224"/>
    <mergeCell ref="L224:N224"/>
    <mergeCell ref="P224:R224"/>
    <mergeCell ref="X224:Y224"/>
    <mergeCell ref="X219:Y219"/>
    <mergeCell ref="X220:Y220"/>
    <mergeCell ref="X221:Y221"/>
    <mergeCell ref="H222:J222"/>
    <mergeCell ref="L222:N222"/>
    <mergeCell ref="P222:R222"/>
    <mergeCell ref="T222:T224"/>
    <mergeCell ref="U222:V224"/>
    <mergeCell ref="W222:W224"/>
    <mergeCell ref="X222:Y222"/>
    <mergeCell ref="H218:J218"/>
    <mergeCell ref="L218:N218"/>
    <mergeCell ref="P218:R218"/>
    <mergeCell ref="X218:Y218"/>
    <mergeCell ref="H219:K221"/>
    <mergeCell ref="L219:O221"/>
    <mergeCell ref="P219:S221"/>
    <mergeCell ref="T219:T221"/>
    <mergeCell ref="U219:V221"/>
    <mergeCell ref="W219:W221"/>
    <mergeCell ref="H216:J216"/>
    <mergeCell ref="L216:N216"/>
    <mergeCell ref="P216:R216"/>
    <mergeCell ref="T216:T218"/>
    <mergeCell ref="U216:W218"/>
    <mergeCell ref="X216:Y216"/>
    <mergeCell ref="H217:J217"/>
    <mergeCell ref="L217:N217"/>
    <mergeCell ref="P217:R217"/>
    <mergeCell ref="X217:Y217"/>
    <mergeCell ref="H214:J214"/>
    <mergeCell ref="L214:N214"/>
    <mergeCell ref="P214:R214"/>
    <mergeCell ref="X214:Y214"/>
    <mergeCell ref="H215:J215"/>
    <mergeCell ref="L215:N215"/>
    <mergeCell ref="P215:R215"/>
    <mergeCell ref="X215:Y215"/>
    <mergeCell ref="X210:Y210"/>
    <mergeCell ref="X211:Y211"/>
    <mergeCell ref="X212:Y212"/>
    <mergeCell ref="H213:J213"/>
    <mergeCell ref="L213:N213"/>
    <mergeCell ref="P213:R213"/>
    <mergeCell ref="T213:T215"/>
    <mergeCell ref="U213:V215"/>
    <mergeCell ref="W213:W215"/>
    <mergeCell ref="X213:Y213"/>
    <mergeCell ref="H209:J209"/>
    <mergeCell ref="L209:N209"/>
    <mergeCell ref="P209:R209"/>
    <mergeCell ref="X209:Y209"/>
    <mergeCell ref="H210:K212"/>
    <mergeCell ref="L210:O212"/>
    <mergeCell ref="P210:S212"/>
    <mergeCell ref="T210:T212"/>
    <mergeCell ref="U210:V212"/>
    <mergeCell ref="W210:W212"/>
    <mergeCell ref="H207:J207"/>
    <mergeCell ref="L207:N207"/>
    <mergeCell ref="P207:R207"/>
    <mergeCell ref="T207:T209"/>
    <mergeCell ref="U207:W209"/>
    <mergeCell ref="X207:Y207"/>
    <mergeCell ref="H208:J208"/>
    <mergeCell ref="L208:N208"/>
    <mergeCell ref="P208:R208"/>
    <mergeCell ref="X208:Y208"/>
    <mergeCell ref="X204:Y204"/>
    <mergeCell ref="H205:J205"/>
    <mergeCell ref="L205:N205"/>
    <mergeCell ref="P205:R205"/>
    <mergeCell ref="X205:Y205"/>
    <mergeCell ref="H206:J206"/>
    <mergeCell ref="L206:N206"/>
    <mergeCell ref="P206:R206"/>
    <mergeCell ref="X206:Y206"/>
    <mergeCell ref="W201:W203"/>
    <mergeCell ref="X201:Y201"/>
    <mergeCell ref="X202:Y202"/>
    <mergeCell ref="X203:Y203"/>
    <mergeCell ref="H204:J204"/>
    <mergeCell ref="L204:N204"/>
    <mergeCell ref="P204:R204"/>
    <mergeCell ref="T204:T206"/>
    <mergeCell ref="U204:V206"/>
    <mergeCell ref="W204:W206"/>
    <mergeCell ref="L200:O200"/>
    <mergeCell ref="P200:S200"/>
    <mergeCell ref="U200:V200"/>
    <mergeCell ref="H201:K203"/>
    <mergeCell ref="L201:O203"/>
    <mergeCell ref="P201:S203"/>
    <mergeCell ref="T201:T203"/>
    <mergeCell ref="U201:V203"/>
    <mergeCell ref="T196:V196"/>
    <mergeCell ref="W196:Y196"/>
    <mergeCell ref="H197:Y197"/>
    <mergeCell ref="H199:K199"/>
    <mergeCell ref="L199:O199"/>
    <mergeCell ref="P199:S199"/>
    <mergeCell ref="U199:V199"/>
    <mergeCell ref="W199:W200"/>
    <mergeCell ref="X199:Y200"/>
    <mergeCell ref="H200:K200"/>
    <mergeCell ref="H188:J188"/>
    <mergeCell ref="L188:N188"/>
    <mergeCell ref="P188:R188"/>
    <mergeCell ref="X188:Y188"/>
    <mergeCell ref="T194:U194"/>
    <mergeCell ref="V194:Y194"/>
    <mergeCell ref="H186:J186"/>
    <mergeCell ref="L186:N186"/>
    <mergeCell ref="P186:R186"/>
    <mergeCell ref="T186:T188"/>
    <mergeCell ref="U186:W188"/>
    <mergeCell ref="X186:Y186"/>
    <mergeCell ref="H187:J187"/>
    <mergeCell ref="L187:N187"/>
    <mergeCell ref="P187:R187"/>
    <mergeCell ref="X187:Y187"/>
    <mergeCell ref="H184:J184"/>
    <mergeCell ref="L184:N184"/>
    <mergeCell ref="P184:R184"/>
    <mergeCell ref="X184:Y184"/>
    <mergeCell ref="H185:J185"/>
    <mergeCell ref="L185:N185"/>
    <mergeCell ref="P185:R185"/>
    <mergeCell ref="X185:Y185"/>
    <mergeCell ref="X180:Y180"/>
    <mergeCell ref="X181:Y181"/>
    <mergeCell ref="X182:Y182"/>
    <mergeCell ref="H183:J183"/>
    <mergeCell ref="L183:N183"/>
    <mergeCell ref="P183:R183"/>
    <mergeCell ref="T183:T185"/>
    <mergeCell ref="U183:V185"/>
    <mergeCell ref="W183:W185"/>
    <mergeCell ref="X183:Y183"/>
    <mergeCell ref="H179:J179"/>
    <mergeCell ref="L179:N179"/>
    <mergeCell ref="P179:R179"/>
    <mergeCell ref="X179:Y179"/>
    <mergeCell ref="H180:K182"/>
    <mergeCell ref="L180:O182"/>
    <mergeCell ref="P180:S182"/>
    <mergeCell ref="T180:T182"/>
    <mergeCell ref="U180:V182"/>
    <mergeCell ref="W180:W182"/>
    <mergeCell ref="H177:J177"/>
    <mergeCell ref="L177:N177"/>
    <mergeCell ref="P177:R177"/>
    <mergeCell ref="T177:T179"/>
    <mergeCell ref="U177:W179"/>
    <mergeCell ref="X177:Y177"/>
    <mergeCell ref="H178:J178"/>
    <mergeCell ref="L178:N178"/>
    <mergeCell ref="P178:R178"/>
    <mergeCell ref="X178:Y178"/>
    <mergeCell ref="H175:J175"/>
    <mergeCell ref="L175:N175"/>
    <mergeCell ref="P175:R175"/>
    <mergeCell ref="X175:Y175"/>
    <mergeCell ref="H176:J176"/>
    <mergeCell ref="L176:N176"/>
    <mergeCell ref="P176:R176"/>
    <mergeCell ref="X176:Y176"/>
    <mergeCell ref="X171:Y171"/>
    <mergeCell ref="X172:Y172"/>
    <mergeCell ref="X173:Y173"/>
    <mergeCell ref="H174:J174"/>
    <mergeCell ref="L174:N174"/>
    <mergeCell ref="P174:R174"/>
    <mergeCell ref="T174:T176"/>
    <mergeCell ref="U174:V176"/>
    <mergeCell ref="W174:W176"/>
    <mergeCell ref="X174:Y174"/>
    <mergeCell ref="H170:J170"/>
    <mergeCell ref="L170:N170"/>
    <mergeCell ref="P170:R170"/>
    <mergeCell ref="X170:Y170"/>
    <mergeCell ref="H171:K173"/>
    <mergeCell ref="L171:O173"/>
    <mergeCell ref="P171:S173"/>
    <mergeCell ref="T171:T173"/>
    <mergeCell ref="U171:V173"/>
    <mergeCell ref="W171:W173"/>
    <mergeCell ref="H168:J168"/>
    <mergeCell ref="L168:N168"/>
    <mergeCell ref="P168:R168"/>
    <mergeCell ref="T168:T170"/>
    <mergeCell ref="U168:W170"/>
    <mergeCell ref="X168:Y168"/>
    <mergeCell ref="H169:J169"/>
    <mergeCell ref="L169:N169"/>
    <mergeCell ref="P169:R169"/>
    <mergeCell ref="X169:Y169"/>
    <mergeCell ref="H166:J166"/>
    <mergeCell ref="L166:N166"/>
    <mergeCell ref="P166:R166"/>
    <mergeCell ref="X166:Y166"/>
    <mergeCell ref="H167:J167"/>
    <mergeCell ref="L167:N167"/>
    <mergeCell ref="P167:R167"/>
    <mergeCell ref="X167:Y167"/>
    <mergeCell ref="X162:Y162"/>
    <mergeCell ref="X163:Y163"/>
    <mergeCell ref="X164:Y164"/>
    <mergeCell ref="H165:J165"/>
    <mergeCell ref="L165:N165"/>
    <mergeCell ref="P165:R165"/>
    <mergeCell ref="T165:T167"/>
    <mergeCell ref="U165:V167"/>
    <mergeCell ref="W165:W167"/>
    <mergeCell ref="X165:Y165"/>
    <mergeCell ref="H161:J161"/>
    <mergeCell ref="L161:N161"/>
    <mergeCell ref="P161:R161"/>
    <mergeCell ref="X161:Y161"/>
    <mergeCell ref="H162:K164"/>
    <mergeCell ref="L162:O164"/>
    <mergeCell ref="P162:S164"/>
    <mergeCell ref="T162:T164"/>
    <mergeCell ref="U162:V164"/>
    <mergeCell ref="W162:W164"/>
    <mergeCell ref="H159:J159"/>
    <mergeCell ref="L159:N159"/>
    <mergeCell ref="P159:R159"/>
    <mergeCell ref="T159:T161"/>
    <mergeCell ref="U159:W161"/>
    <mergeCell ref="X159:Y159"/>
    <mergeCell ref="H160:J160"/>
    <mergeCell ref="L160:N160"/>
    <mergeCell ref="P160:R160"/>
    <mergeCell ref="X160:Y160"/>
    <mergeCell ref="H157:J157"/>
    <mergeCell ref="L157:N157"/>
    <mergeCell ref="P157:R157"/>
    <mergeCell ref="X157:Y157"/>
    <mergeCell ref="H158:J158"/>
    <mergeCell ref="L158:N158"/>
    <mergeCell ref="P158:R158"/>
    <mergeCell ref="X158:Y158"/>
    <mergeCell ref="X153:Y153"/>
    <mergeCell ref="X154:Y154"/>
    <mergeCell ref="X155:Y155"/>
    <mergeCell ref="H156:J156"/>
    <mergeCell ref="L156:N156"/>
    <mergeCell ref="P156:R156"/>
    <mergeCell ref="T156:T158"/>
    <mergeCell ref="U156:V158"/>
    <mergeCell ref="W156:W158"/>
    <mergeCell ref="X156:Y156"/>
    <mergeCell ref="H152:J152"/>
    <mergeCell ref="L152:N152"/>
    <mergeCell ref="P152:R152"/>
    <mergeCell ref="X152:Y152"/>
    <mergeCell ref="H153:K155"/>
    <mergeCell ref="L153:O155"/>
    <mergeCell ref="P153:S155"/>
    <mergeCell ref="T153:T155"/>
    <mergeCell ref="U153:V155"/>
    <mergeCell ref="W153:W155"/>
    <mergeCell ref="H150:J150"/>
    <mergeCell ref="L150:N150"/>
    <mergeCell ref="P150:R150"/>
    <mergeCell ref="T150:T152"/>
    <mergeCell ref="U150:W152"/>
    <mergeCell ref="X150:Y150"/>
    <mergeCell ref="H151:J151"/>
    <mergeCell ref="L151:N151"/>
    <mergeCell ref="P151:R151"/>
    <mergeCell ref="X151:Y151"/>
    <mergeCell ref="X147:Y147"/>
    <mergeCell ref="H148:J148"/>
    <mergeCell ref="L148:N148"/>
    <mergeCell ref="P148:R148"/>
    <mergeCell ref="X148:Y148"/>
    <mergeCell ref="H149:J149"/>
    <mergeCell ref="L149:N149"/>
    <mergeCell ref="P149:R149"/>
    <mergeCell ref="X149:Y149"/>
    <mergeCell ref="W144:W146"/>
    <mergeCell ref="X144:Y144"/>
    <mergeCell ref="X145:Y145"/>
    <mergeCell ref="X146:Y146"/>
    <mergeCell ref="H147:J147"/>
    <mergeCell ref="L147:N147"/>
    <mergeCell ref="P147:R147"/>
    <mergeCell ref="T147:T149"/>
    <mergeCell ref="U147:V149"/>
    <mergeCell ref="W147:W149"/>
    <mergeCell ref="H143:K143"/>
    <mergeCell ref="L143:O143"/>
    <mergeCell ref="P143:S143"/>
    <mergeCell ref="U143:V143"/>
    <mergeCell ref="H144:K146"/>
    <mergeCell ref="L144:O146"/>
    <mergeCell ref="P144:S146"/>
    <mergeCell ref="T144:T146"/>
    <mergeCell ref="U144:V146"/>
    <mergeCell ref="T139:V139"/>
    <mergeCell ref="W139:Y139"/>
    <mergeCell ref="F140:G140"/>
    <mergeCell ref="H140:Y140"/>
    <mergeCell ref="H142:K142"/>
    <mergeCell ref="L142:O142"/>
    <mergeCell ref="P142:S142"/>
    <mergeCell ref="U142:V142"/>
    <mergeCell ref="W142:W143"/>
    <mergeCell ref="X142:Y143"/>
    <mergeCell ref="P69:R69"/>
    <mergeCell ref="P70:R70"/>
    <mergeCell ref="P71:R71"/>
    <mergeCell ref="P72:R72"/>
    <mergeCell ref="T137:U137"/>
    <mergeCell ref="V137:Y137"/>
    <mergeCell ref="X74:Y74"/>
    <mergeCell ref="R74:S74"/>
    <mergeCell ref="U74:V74"/>
    <mergeCell ref="U70:W72"/>
    <mergeCell ref="H63:J63"/>
    <mergeCell ref="H69:J69"/>
    <mergeCell ref="H70:J70"/>
    <mergeCell ref="H71:J71"/>
    <mergeCell ref="H72:J72"/>
    <mergeCell ref="L69:N69"/>
    <mergeCell ref="L70:N70"/>
    <mergeCell ref="L71:N71"/>
    <mergeCell ref="L72:N72"/>
    <mergeCell ref="H64:K66"/>
    <mergeCell ref="P61:R61"/>
    <mergeCell ref="P62:R62"/>
    <mergeCell ref="P63:R63"/>
    <mergeCell ref="H67:J67"/>
    <mergeCell ref="H68:J68"/>
    <mergeCell ref="L67:N67"/>
    <mergeCell ref="L68:N68"/>
    <mergeCell ref="P67:R67"/>
    <mergeCell ref="P68:R68"/>
    <mergeCell ref="H62:J62"/>
    <mergeCell ref="L62:N62"/>
    <mergeCell ref="L63:N63"/>
    <mergeCell ref="H58:J58"/>
    <mergeCell ref="H59:J59"/>
    <mergeCell ref="H60:J60"/>
    <mergeCell ref="H61:J61"/>
    <mergeCell ref="L58:N58"/>
    <mergeCell ref="L59:N59"/>
    <mergeCell ref="L60:N60"/>
    <mergeCell ref="L61:N61"/>
    <mergeCell ref="L54:N54"/>
    <mergeCell ref="P49:R49"/>
    <mergeCell ref="P50:R50"/>
    <mergeCell ref="P51:R51"/>
    <mergeCell ref="P52:R52"/>
    <mergeCell ref="P53:R53"/>
    <mergeCell ref="P54:R54"/>
    <mergeCell ref="H32:Y32"/>
    <mergeCell ref="H33:Y33"/>
    <mergeCell ref="N37:O37"/>
    <mergeCell ref="R43:S43"/>
    <mergeCell ref="U43:W43"/>
    <mergeCell ref="X43:Y43"/>
    <mergeCell ref="H37:L39"/>
    <mergeCell ref="N40:O40"/>
    <mergeCell ref="N36:O36"/>
    <mergeCell ref="R36:Y36"/>
    <mergeCell ref="L64:O66"/>
    <mergeCell ref="P64:S66"/>
    <mergeCell ref="H49:J49"/>
    <mergeCell ref="H50:J50"/>
    <mergeCell ref="H51:J51"/>
    <mergeCell ref="H52:J52"/>
    <mergeCell ref="H53:J53"/>
    <mergeCell ref="H54:J54"/>
    <mergeCell ref="L49:N49"/>
    <mergeCell ref="P58:R58"/>
    <mergeCell ref="H46:K48"/>
    <mergeCell ref="L46:O48"/>
    <mergeCell ref="P46:S48"/>
    <mergeCell ref="H55:K57"/>
    <mergeCell ref="L55:O57"/>
    <mergeCell ref="P55:S57"/>
    <mergeCell ref="L50:N50"/>
    <mergeCell ref="L51:N51"/>
    <mergeCell ref="L52:N52"/>
    <mergeCell ref="L53:N53"/>
    <mergeCell ref="H45:K45"/>
    <mergeCell ref="L45:O45"/>
    <mergeCell ref="P45:S45"/>
    <mergeCell ref="T34:U35"/>
    <mergeCell ref="H36:L36"/>
    <mergeCell ref="H40:L40"/>
    <mergeCell ref="H41:L43"/>
    <mergeCell ref="U45:V45"/>
    <mergeCell ref="N41:O41"/>
    <mergeCell ref="R39:S39"/>
    <mergeCell ref="U25:Y25"/>
    <mergeCell ref="V34:V35"/>
    <mergeCell ref="W34:X35"/>
    <mergeCell ref="Y34:Y35"/>
    <mergeCell ref="P37:Y37"/>
    <mergeCell ref="O43:Q43"/>
    <mergeCell ref="O39:Q39"/>
    <mergeCell ref="H31:Y31"/>
    <mergeCell ref="H28:I28"/>
    <mergeCell ref="K28:L28"/>
    <mergeCell ref="U44:V44"/>
    <mergeCell ref="H44:K44"/>
    <mergeCell ref="P44:S44"/>
    <mergeCell ref="P41:Y41"/>
    <mergeCell ref="O42:Q42"/>
    <mergeCell ref="R42:S42"/>
    <mergeCell ref="T42:Y42"/>
    <mergeCell ref="W44:W45"/>
    <mergeCell ref="X44:Y45"/>
    <mergeCell ref="L44:O44"/>
    <mergeCell ref="F39:G39"/>
    <mergeCell ref="F40:G40"/>
    <mergeCell ref="F34:G35"/>
    <mergeCell ref="F41:G41"/>
    <mergeCell ref="F42:G42"/>
    <mergeCell ref="F43:G43"/>
    <mergeCell ref="F32:G32"/>
    <mergeCell ref="F36:G36"/>
    <mergeCell ref="F31:G31"/>
    <mergeCell ref="F37:G37"/>
    <mergeCell ref="F33:G33"/>
    <mergeCell ref="F38:G38"/>
    <mergeCell ref="F30:G30"/>
    <mergeCell ref="J30:K30"/>
    <mergeCell ref="S25:T25"/>
    <mergeCell ref="Q30:R30"/>
    <mergeCell ref="Q28:S28"/>
    <mergeCell ref="H30:I30"/>
    <mergeCell ref="N28:P28"/>
    <mergeCell ref="L30:P30"/>
    <mergeCell ref="U46:V48"/>
    <mergeCell ref="U49:V51"/>
    <mergeCell ref="U52:W54"/>
    <mergeCell ref="W46:W48"/>
    <mergeCell ref="W49:W51"/>
    <mergeCell ref="X53:Y53"/>
    <mergeCell ref="X54:Y54"/>
    <mergeCell ref="X46:Y46"/>
    <mergeCell ref="X47:Y47"/>
    <mergeCell ref="X48:Y48"/>
    <mergeCell ref="P59:R59"/>
    <mergeCell ref="P60:R60"/>
    <mergeCell ref="U55:V57"/>
    <mergeCell ref="W55:W57"/>
    <mergeCell ref="X55:Y55"/>
    <mergeCell ref="X56:Y56"/>
    <mergeCell ref="X57:Y57"/>
    <mergeCell ref="U61:W63"/>
    <mergeCell ref="X61:Y61"/>
    <mergeCell ref="X62:Y62"/>
    <mergeCell ref="X63:Y63"/>
    <mergeCell ref="U58:V60"/>
    <mergeCell ref="W58:W60"/>
    <mergeCell ref="X58:Y58"/>
    <mergeCell ref="X59:Y59"/>
    <mergeCell ref="X60:Y60"/>
    <mergeCell ref="X70:Y70"/>
    <mergeCell ref="X71:Y71"/>
    <mergeCell ref="X72:Y72"/>
    <mergeCell ref="X65:Y65"/>
    <mergeCell ref="X66:Y66"/>
    <mergeCell ref="X39:Y39"/>
    <mergeCell ref="X52:Y52"/>
    <mergeCell ref="X49:Y49"/>
    <mergeCell ref="X50:Y50"/>
    <mergeCell ref="X51:Y51"/>
    <mergeCell ref="T38:Y38"/>
    <mergeCell ref="U67:V69"/>
    <mergeCell ref="W67:W69"/>
    <mergeCell ref="X67:Y67"/>
    <mergeCell ref="X68:Y68"/>
    <mergeCell ref="X69:Y69"/>
    <mergeCell ref="U64:V66"/>
    <mergeCell ref="W64:W66"/>
    <mergeCell ref="X64:Y64"/>
    <mergeCell ref="T58:T60"/>
    <mergeCell ref="O38:Q38"/>
    <mergeCell ref="R38:S38"/>
    <mergeCell ref="W85:W86"/>
    <mergeCell ref="X85:Y86"/>
    <mergeCell ref="T46:T48"/>
    <mergeCell ref="T49:T51"/>
    <mergeCell ref="T52:T54"/>
    <mergeCell ref="T55:T57"/>
    <mergeCell ref="R40:Y40"/>
    <mergeCell ref="U39:W39"/>
    <mergeCell ref="P85:S85"/>
    <mergeCell ref="U85:V85"/>
    <mergeCell ref="H86:K86"/>
    <mergeCell ref="L86:O86"/>
    <mergeCell ref="P86:S86"/>
    <mergeCell ref="U86:V86"/>
    <mergeCell ref="W87:W89"/>
    <mergeCell ref="X87:Y87"/>
    <mergeCell ref="X88:Y88"/>
    <mergeCell ref="X89:Y89"/>
    <mergeCell ref="H87:K89"/>
    <mergeCell ref="L87:O89"/>
    <mergeCell ref="P87:S89"/>
    <mergeCell ref="U87:V89"/>
    <mergeCell ref="P92:R92"/>
    <mergeCell ref="X92:Y92"/>
    <mergeCell ref="H90:J90"/>
    <mergeCell ref="L90:N90"/>
    <mergeCell ref="P90:R90"/>
    <mergeCell ref="U90:V92"/>
    <mergeCell ref="T90:T92"/>
    <mergeCell ref="H95:J95"/>
    <mergeCell ref="P95:R95"/>
    <mergeCell ref="W90:W92"/>
    <mergeCell ref="X90:Y90"/>
    <mergeCell ref="H91:J91"/>
    <mergeCell ref="L91:N91"/>
    <mergeCell ref="P91:R91"/>
    <mergeCell ref="X91:Y91"/>
    <mergeCell ref="H92:J92"/>
    <mergeCell ref="L92:N92"/>
    <mergeCell ref="L95:N95"/>
    <mergeCell ref="X93:Y93"/>
    <mergeCell ref="H94:J94"/>
    <mergeCell ref="L94:N94"/>
    <mergeCell ref="P94:R94"/>
    <mergeCell ref="X94:Y94"/>
    <mergeCell ref="H93:J93"/>
    <mergeCell ref="L93:N93"/>
    <mergeCell ref="P93:R93"/>
    <mergeCell ref="U93:W95"/>
    <mergeCell ref="H96:K98"/>
    <mergeCell ref="L96:O98"/>
    <mergeCell ref="P96:S98"/>
    <mergeCell ref="U96:V98"/>
    <mergeCell ref="W96:W98"/>
    <mergeCell ref="X96:Y96"/>
    <mergeCell ref="X97:Y97"/>
    <mergeCell ref="X98:Y98"/>
    <mergeCell ref="P99:R99"/>
    <mergeCell ref="U99:V101"/>
    <mergeCell ref="H101:J101"/>
    <mergeCell ref="L101:N101"/>
    <mergeCell ref="P101:R101"/>
    <mergeCell ref="H100:J100"/>
    <mergeCell ref="L100:N100"/>
    <mergeCell ref="P100:R100"/>
    <mergeCell ref="X100:Y100"/>
    <mergeCell ref="X103:Y103"/>
    <mergeCell ref="L104:N104"/>
    <mergeCell ref="P104:R104"/>
    <mergeCell ref="W99:W101"/>
    <mergeCell ref="X99:Y99"/>
    <mergeCell ref="X102:Y102"/>
    <mergeCell ref="X104:Y104"/>
    <mergeCell ref="X101:Y101"/>
    <mergeCell ref="T99:T101"/>
    <mergeCell ref="H102:J102"/>
    <mergeCell ref="L102:N102"/>
    <mergeCell ref="P102:R102"/>
    <mergeCell ref="U102:W104"/>
    <mergeCell ref="H104:J104"/>
    <mergeCell ref="T102:T104"/>
    <mergeCell ref="H103:J103"/>
    <mergeCell ref="L103:N103"/>
    <mergeCell ref="P103:R103"/>
    <mergeCell ref="W105:W107"/>
    <mergeCell ref="X105:Y105"/>
    <mergeCell ref="X106:Y106"/>
    <mergeCell ref="X107:Y107"/>
    <mergeCell ref="H105:K107"/>
    <mergeCell ref="L105:O107"/>
    <mergeCell ref="P105:S107"/>
    <mergeCell ref="U105:V107"/>
    <mergeCell ref="T105:T107"/>
    <mergeCell ref="X108:Y108"/>
    <mergeCell ref="H109:J109"/>
    <mergeCell ref="L109:N109"/>
    <mergeCell ref="P109:R109"/>
    <mergeCell ref="X109:Y109"/>
    <mergeCell ref="U108:V110"/>
    <mergeCell ref="X110:Y110"/>
    <mergeCell ref="P110:R110"/>
    <mergeCell ref="U111:W113"/>
    <mergeCell ref="H113:J113"/>
    <mergeCell ref="P113:R113"/>
    <mergeCell ref="W108:W110"/>
    <mergeCell ref="H110:J110"/>
    <mergeCell ref="L110:N110"/>
    <mergeCell ref="T111:T113"/>
    <mergeCell ref="H108:J108"/>
    <mergeCell ref="L108:N108"/>
    <mergeCell ref="T108:T110"/>
    <mergeCell ref="X116:Y116"/>
    <mergeCell ref="L113:N113"/>
    <mergeCell ref="X111:Y111"/>
    <mergeCell ref="H112:J112"/>
    <mergeCell ref="L112:N112"/>
    <mergeCell ref="P112:R112"/>
    <mergeCell ref="X112:Y112"/>
    <mergeCell ref="H111:J111"/>
    <mergeCell ref="L111:N111"/>
    <mergeCell ref="P111:R111"/>
    <mergeCell ref="H118:J118"/>
    <mergeCell ref="L118:N118"/>
    <mergeCell ref="H114:K116"/>
    <mergeCell ref="L114:O116"/>
    <mergeCell ref="P114:S116"/>
    <mergeCell ref="U114:V116"/>
    <mergeCell ref="X122:Y122"/>
    <mergeCell ref="X119:Y119"/>
    <mergeCell ref="H117:J117"/>
    <mergeCell ref="L117:N117"/>
    <mergeCell ref="P117:R117"/>
    <mergeCell ref="U117:V119"/>
    <mergeCell ref="T117:T119"/>
    <mergeCell ref="H119:J119"/>
    <mergeCell ref="L119:N119"/>
    <mergeCell ref="P119:R119"/>
    <mergeCell ref="H120:J120"/>
    <mergeCell ref="L120:N120"/>
    <mergeCell ref="P120:R120"/>
    <mergeCell ref="U120:W122"/>
    <mergeCell ref="H122:J122"/>
    <mergeCell ref="T120:T122"/>
    <mergeCell ref="H121:J121"/>
    <mergeCell ref="L121:N121"/>
    <mergeCell ref="P121:R121"/>
    <mergeCell ref="L122:N122"/>
    <mergeCell ref="H126:J126"/>
    <mergeCell ref="L126:N126"/>
    <mergeCell ref="P126:R126"/>
    <mergeCell ref="W123:W125"/>
    <mergeCell ref="H123:K125"/>
    <mergeCell ref="L123:O125"/>
    <mergeCell ref="P123:S125"/>
    <mergeCell ref="U123:V125"/>
    <mergeCell ref="H127:J127"/>
    <mergeCell ref="L127:N127"/>
    <mergeCell ref="P127:R127"/>
    <mergeCell ref="P130:R130"/>
    <mergeCell ref="H128:J128"/>
    <mergeCell ref="L128:N128"/>
    <mergeCell ref="P128:R128"/>
    <mergeCell ref="H129:J129"/>
    <mergeCell ref="L129:N129"/>
    <mergeCell ref="P129:R129"/>
    <mergeCell ref="T129:T131"/>
    <mergeCell ref="W126:W128"/>
    <mergeCell ref="X129:Y129"/>
    <mergeCell ref="X128:Y128"/>
    <mergeCell ref="U126:V128"/>
    <mergeCell ref="X126:Y126"/>
    <mergeCell ref="X127:Y127"/>
    <mergeCell ref="X114:Y114"/>
    <mergeCell ref="P118:R118"/>
    <mergeCell ref="X118:Y118"/>
    <mergeCell ref="X121:Y121"/>
    <mergeCell ref="P122:R122"/>
    <mergeCell ref="W117:W119"/>
    <mergeCell ref="W114:W116"/>
    <mergeCell ref="T114:T116"/>
    <mergeCell ref="X117:Y117"/>
    <mergeCell ref="X120:Y120"/>
    <mergeCell ref="L131:N131"/>
    <mergeCell ref="P131:R131"/>
    <mergeCell ref="H130:J130"/>
    <mergeCell ref="L130:N130"/>
    <mergeCell ref="H131:J131"/>
    <mergeCell ref="X123:Y123"/>
    <mergeCell ref="X124:Y124"/>
    <mergeCell ref="X125:Y125"/>
    <mergeCell ref="U129:W131"/>
    <mergeCell ref="X130:Y130"/>
    <mergeCell ref="T61:T63"/>
    <mergeCell ref="T64:T66"/>
    <mergeCell ref="T96:T98"/>
    <mergeCell ref="T67:T69"/>
    <mergeCell ref="T70:T72"/>
    <mergeCell ref="H83:Y83"/>
    <mergeCell ref="T82:V82"/>
    <mergeCell ref="W82:Y82"/>
    <mergeCell ref="T87:T89"/>
    <mergeCell ref="X95:Y95"/>
    <mergeCell ref="X113:Y113"/>
    <mergeCell ref="X131:Y131"/>
    <mergeCell ref="O74:P74"/>
    <mergeCell ref="T93:T95"/>
    <mergeCell ref="V80:Y80"/>
    <mergeCell ref="T123:T125"/>
    <mergeCell ref="T126:T128"/>
    <mergeCell ref="T80:U80"/>
    <mergeCell ref="X115:Y115"/>
    <mergeCell ref="P108:R108"/>
  </mergeCells>
  <dataValidations count="19">
    <dataValidation type="list" allowBlank="1" showInputMessage="1" showErrorMessage="1" sqref="V26 K34:K35 V30">
      <formula1>月</formula1>
    </dataValidation>
    <dataValidation type="list" allowBlank="1" showInputMessage="1" sqref="L30">
      <formula1>支払区分</formula1>
    </dataValidation>
    <dataValidation type="list" allowBlank="1" showInputMessage="1" sqref="H30:I30">
      <formula1>地域コード</formula1>
    </dataValidation>
    <dataValidation type="list" allowBlank="1" showInputMessage="1" showErrorMessage="1" sqref="Q34:Q35">
      <formula1>時</formula1>
    </dataValidation>
    <dataValidation type="list" showInputMessage="1" showErrorMessage="1" sqref="J28">
      <formula1>団体区分</formula1>
    </dataValidation>
    <dataValidation type="list" showInputMessage="1" showErrorMessage="1" sqref="M28">
      <formula1>目的区分</formula1>
    </dataValidation>
    <dataValidation type="list" allowBlank="1" showInputMessage="1" sqref="H49:J54 H156:J161 H147:J152 H183:J188 H174:J179 H165:J170 H99:J104 H90:J95 H67:J72 H58:J63 H126:J131 H117:J122 H108:J113 H213:J218 H204:J209 H240:J245 H231:J236 H222:J227">
      <formula1>午前</formula1>
    </dataValidation>
    <dataValidation type="list" allowBlank="1" showInputMessage="1" sqref="I34:I35 T26 T30">
      <formula1>年</formula1>
    </dataValidation>
    <dataValidation type="list" allowBlank="1" showInputMessage="1" showErrorMessage="1" sqref="M34:M35 X26 X30">
      <formula1>日</formula1>
    </dataValidation>
    <dataValidation type="list" allowBlank="1" showInputMessage="1" sqref="F213 F147 F183 F174 F165 F156 F90 F67 F58 F49 F126 F117 F108 F99 F204 F240 F231 F222 W34:X35">
      <formula1>日</formula1>
    </dataValidation>
    <dataValidation type="list" allowBlank="1" showInputMessage="1" sqref="N37:O37 N41:O41">
      <formula1>都道府県</formula1>
    </dataValidation>
    <dataValidation type="list" allowBlank="1" showInputMessage="1" sqref="F47 F154 F145 F181 F172 F163 F97 F88 F65 F56 F124 F115 F106 F211 F202 F238 F229 F220">
      <formula1>月</formula1>
    </dataValidation>
    <dataValidation type="list" allowBlank="1" showInputMessage="1" sqref="L49:N54 L156:N161 L147:N152 L183:N188 L174:N179 L165:N170 L99:N104 L90:N95 L67:N72 L58:N63 L126:N131 L117:N122 L108:N113 L213:N218 L204:N209 L240:N245 L231:N236 L222:N227">
      <formula1>午後</formula1>
    </dataValidation>
    <dataValidation type="list" allowBlank="1" showInputMessage="1" sqref="P49:R54 P156:R161 P147:R152 P183:R188 P174:R179 P165:R170 P99:R104 P90:R95 P67:R72 P58:R63 P126:R131 P117:R122 P108:R113 P213:R218 P204:R209 P240:R245 P231:R236 P222:R227">
      <formula1>夜間</formula1>
    </dataValidation>
    <dataValidation type="list" allowBlank="1" showInputMessage="1" sqref="K49:K54 O156:O161 K147:K152 S147:S152 O147:O152 K183:K188 S183:S188 O183:O188 K174:K179 S174:S179 O174:O179 K165:K170 S165:S170 O165:O170 K156:K161 S156:S161 O99:O104 K90:K95 S90:S95 O90:O95 K67:K72 S67:S72 O67:O72 K58:K63 S58:S63 O58:O63 S49:S54 O49:O54 K126:K131 S126:S131 O126:O131 K117:K122 S117:S122 O117:O122 K108:K113 S108:S113 O108:O113 K99:K104 S99:S104 O213:O218 K204:K209 S204:S209 O204:O209 K240:K245 S240:S245 O240:O245 K231:K236 S231:S236 O231:O236 K222:K227 S222:S227 O222:O227 K213:K218 S213:S218">
      <formula1>数</formula1>
    </dataValidation>
    <dataValidation type="list" allowBlank="1" showInputMessage="1" sqref="Y78 Y135 Y192">
      <formula1>ページ</formula1>
    </dataValidation>
    <dataValidation type="list" allowBlank="1" showInputMessage="1" sqref="R42:S43 R38:S39 X39:Y39 X43:Y43">
      <formula1>電話区分</formula1>
    </dataValidation>
    <dataValidation type="list" allowBlank="1" showInputMessage="1" sqref="F43:G43 F39:G39">
      <formula1>"　,(兼)申込者"</formula1>
    </dataValidation>
    <dataValidation type="list" allowBlank="1" showInputMessage="1" sqref="F38:G38">
      <formula1>"　,(兼)引率責任者"</formula1>
    </dataValidation>
  </dataValidations>
  <printOptions/>
  <pageMargins left="0.6299212598425197" right="0.4724409448818898" top="0.4724409448818898" bottom="0.3937007874015748" header="0.5118110236220472" footer="0.5118110236220472"/>
  <pageSetup horizontalDpi="600" verticalDpi="600" orientation="portrait" paperSize="9" r:id="rId2"/>
  <rowBreaks count="3" manualBreakCount="3">
    <brk id="75" min="4" max="25" man="1"/>
    <brk id="132" min="4" max="25" man="1"/>
    <brk id="189" min="4" max="25" man="1"/>
  </rowBreaks>
  <drawing r:id="rId1"/>
</worksheet>
</file>

<file path=xl/worksheets/sheet3.xml><?xml version="1.0" encoding="utf-8"?>
<worksheet xmlns="http://schemas.openxmlformats.org/spreadsheetml/2006/main" xmlns:r="http://schemas.openxmlformats.org/officeDocument/2006/relationships">
  <dimension ref="A22:AE246"/>
  <sheetViews>
    <sheetView view="pageBreakPreview" zoomScale="110" zoomScaleSheetLayoutView="110" zoomScalePageLayoutView="0" workbookViewId="0" topLeftCell="A64">
      <selection activeCell="F20" sqref="F20"/>
    </sheetView>
  </sheetViews>
  <sheetFormatPr defaultColWidth="4.50390625" defaultRowHeight="15" customHeight="1"/>
  <cols>
    <col min="1" max="4" width="4.50390625" style="2" customWidth="1"/>
    <col min="5" max="5" width="1.4921875" style="2" customWidth="1"/>
    <col min="6" max="25" width="4.50390625" style="2" customWidth="1"/>
    <col min="26" max="26" width="1.4921875" style="2" customWidth="1"/>
    <col min="27" max="16384" width="4.50390625" style="2" customWidth="1"/>
  </cols>
  <sheetData>
    <row r="21" ht="7.5" customHeight="1" thickBot="1"/>
    <row r="22" spans="6:25" ht="15" customHeight="1">
      <c r="F22" s="118" t="s">
        <v>370</v>
      </c>
      <c r="G22" s="119"/>
      <c r="H22" s="122">
        <v>567890</v>
      </c>
      <c r="I22" s="122"/>
      <c r="J22" s="122"/>
      <c r="K22" s="122"/>
      <c r="L22" s="118" t="s">
        <v>1</v>
      </c>
      <c r="M22" s="119"/>
      <c r="N22" s="90" t="s">
        <v>366</v>
      </c>
      <c r="O22" s="90"/>
      <c r="P22" s="90"/>
      <c r="Q22" s="90"/>
      <c r="R22" s="91"/>
      <c r="S22" s="85" t="s">
        <v>351</v>
      </c>
      <c r="T22" s="50"/>
      <c r="U22" s="50"/>
      <c r="V22" s="50"/>
      <c r="W22" s="50"/>
      <c r="X22" s="50"/>
      <c r="Y22" s="50"/>
    </row>
    <row r="23" spans="6:25" ht="15" customHeight="1" thickBot="1">
      <c r="F23" s="120"/>
      <c r="G23" s="121"/>
      <c r="H23" s="123"/>
      <c r="I23" s="123"/>
      <c r="J23" s="123"/>
      <c r="K23" s="123"/>
      <c r="L23" s="120"/>
      <c r="M23" s="121"/>
      <c r="N23" s="93"/>
      <c r="O23" s="93"/>
      <c r="P23" s="93"/>
      <c r="Q23" s="93"/>
      <c r="R23" s="94"/>
      <c r="S23" s="85" t="s">
        <v>393</v>
      </c>
      <c r="T23" s="50"/>
      <c r="U23" s="50"/>
      <c r="V23" s="50"/>
      <c r="W23" s="50"/>
      <c r="X23" s="50"/>
      <c r="Y23" s="50"/>
    </row>
    <row r="24" ht="7.5" customHeight="1"/>
    <row r="25" spans="7:25" ht="18" customHeight="1">
      <c r="G25" s="1"/>
      <c r="H25" s="57" t="s">
        <v>0</v>
      </c>
      <c r="I25" s="1"/>
      <c r="J25" s="1"/>
      <c r="K25" s="1"/>
      <c r="L25" s="1"/>
      <c r="M25" s="1"/>
      <c r="N25" s="1"/>
      <c r="O25" s="1"/>
      <c r="P25" s="1"/>
      <c r="Q25" s="1"/>
      <c r="R25" s="44"/>
      <c r="S25" s="181" t="s">
        <v>358</v>
      </c>
      <c r="T25" s="181"/>
      <c r="U25" s="219">
        <f>IF($H$22="","",$H$22)</f>
        <v>567890</v>
      </c>
      <c r="V25" s="219"/>
      <c r="W25" s="219"/>
      <c r="X25" s="219"/>
      <c r="Y25" s="220"/>
    </row>
    <row r="26" spans="6:25" ht="18" customHeight="1">
      <c r="F26" s="1"/>
      <c r="G26" s="1"/>
      <c r="H26" s="57" t="s">
        <v>275</v>
      </c>
      <c r="I26" s="1"/>
      <c r="J26" s="1"/>
      <c r="K26" s="58" t="str">
        <f>IF(OR(AND(LEN($H$22)=7,MID($H$22,2,1)="0"),AND(LEN($H$22)&lt;6,LEN($H$22)&gt;0)),"（宿泊）",IF(OR(AND(LEN($H$22)=7,MID($H$22,2,1)="5"),AND(LEN($H$22)=6,MID($H$22,1,1)="5")),"（日帰り）","（宿泊・日帰り）"))</f>
        <v>（日帰り）</v>
      </c>
      <c r="M26" s="1"/>
      <c r="N26" s="1"/>
      <c r="O26" s="1"/>
      <c r="P26" s="1"/>
      <c r="Q26" s="1"/>
      <c r="R26" s="44"/>
      <c r="S26" s="27" t="s">
        <v>11</v>
      </c>
      <c r="T26" s="64"/>
      <c r="U26" s="27" t="s">
        <v>12</v>
      </c>
      <c r="V26" s="64"/>
      <c r="W26" s="27" t="s">
        <v>13</v>
      </c>
      <c r="X26" s="64"/>
      <c r="Y26" s="26" t="s">
        <v>14</v>
      </c>
    </row>
    <row r="27" spans="8:19" ht="9" customHeight="1" thickBot="1">
      <c r="H27" s="22"/>
      <c r="I27" s="22"/>
      <c r="J27" s="22"/>
      <c r="K27" s="22"/>
      <c r="L27" s="22"/>
      <c r="M27" s="22"/>
      <c r="S27" s="12"/>
    </row>
    <row r="28" spans="6:19" ht="18" customHeight="1" thickBot="1">
      <c r="F28" s="62" t="s">
        <v>2</v>
      </c>
      <c r="G28" s="62" t="s">
        <v>3</v>
      </c>
      <c r="H28" s="215" t="s">
        <v>22</v>
      </c>
      <c r="I28" s="216"/>
      <c r="J28" s="63"/>
      <c r="K28" s="181" t="s">
        <v>23</v>
      </c>
      <c r="L28" s="216"/>
      <c r="M28" s="64"/>
      <c r="N28" s="250" t="s">
        <v>371</v>
      </c>
      <c r="O28" s="251"/>
      <c r="P28" s="252"/>
      <c r="Q28" s="245">
        <v>12345</v>
      </c>
      <c r="R28" s="246"/>
      <c r="S28" s="247"/>
    </row>
    <row r="29" spans="6:25" ht="9" customHeight="1" thickBot="1">
      <c r="F29" s="9"/>
      <c r="G29" s="9"/>
      <c r="H29" s="5"/>
      <c r="I29" s="5"/>
      <c r="J29" s="12"/>
      <c r="K29" s="12"/>
      <c r="L29" s="12"/>
      <c r="M29" s="12"/>
      <c r="N29" s="12"/>
      <c r="O29" s="12"/>
      <c r="P29" s="12"/>
      <c r="Q29" s="12"/>
      <c r="R29" s="12"/>
      <c r="S29" s="12"/>
      <c r="T29" s="12"/>
      <c r="U29" s="12"/>
      <c r="V29" s="12"/>
      <c r="W29" s="12"/>
      <c r="X29" s="12"/>
      <c r="Y29" s="12"/>
    </row>
    <row r="30" spans="5:25" ht="18" customHeight="1" thickBot="1">
      <c r="E30" s="8"/>
      <c r="F30" s="241" t="s">
        <v>4</v>
      </c>
      <c r="G30" s="242"/>
      <c r="H30" s="248"/>
      <c r="I30" s="249"/>
      <c r="J30" s="243" t="s">
        <v>10</v>
      </c>
      <c r="K30" s="244"/>
      <c r="L30" s="253" t="s">
        <v>362</v>
      </c>
      <c r="M30" s="254"/>
      <c r="N30" s="254"/>
      <c r="O30" s="254"/>
      <c r="P30" s="255"/>
      <c r="Q30" s="243" t="s">
        <v>30</v>
      </c>
      <c r="R30" s="244"/>
      <c r="S30" s="25" t="s">
        <v>11</v>
      </c>
      <c r="T30" s="65">
        <v>16</v>
      </c>
      <c r="U30" s="25" t="s">
        <v>12</v>
      </c>
      <c r="V30" s="65">
        <v>2</v>
      </c>
      <c r="W30" s="25" t="s">
        <v>13</v>
      </c>
      <c r="X30" s="65">
        <v>5</v>
      </c>
      <c r="Y30" s="28" t="s">
        <v>14</v>
      </c>
    </row>
    <row r="31" spans="5:25" ht="15" customHeight="1">
      <c r="E31" s="13"/>
      <c r="F31" s="177" t="s">
        <v>276</v>
      </c>
      <c r="G31" s="178"/>
      <c r="H31" s="212" t="s">
        <v>388</v>
      </c>
      <c r="I31" s="213"/>
      <c r="J31" s="213"/>
      <c r="K31" s="213"/>
      <c r="L31" s="213"/>
      <c r="M31" s="213"/>
      <c r="N31" s="213"/>
      <c r="O31" s="213"/>
      <c r="P31" s="213"/>
      <c r="Q31" s="213"/>
      <c r="R31" s="213"/>
      <c r="S31" s="213"/>
      <c r="T31" s="213"/>
      <c r="U31" s="213"/>
      <c r="V31" s="213"/>
      <c r="W31" s="213"/>
      <c r="X31" s="213"/>
      <c r="Y31" s="214"/>
    </row>
    <row r="32" spans="5:25" ht="30" customHeight="1">
      <c r="E32" s="13"/>
      <c r="F32" s="240" t="s">
        <v>5</v>
      </c>
      <c r="G32" s="187"/>
      <c r="H32" s="195" t="s">
        <v>387</v>
      </c>
      <c r="I32" s="196"/>
      <c r="J32" s="196"/>
      <c r="K32" s="196"/>
      <c r="L32" s="196"/>
      <c r="M32" s="196"/>
      <c r="N32" s="196"/>
      <c r="O32" s="196"/>
      <c r="P32" s="196"/>
      <c r="Q32" s="196"/>
      <c r="R32" s="196"/>
      <c r="S32" s="196"/>
      <c r="T32" s="196"/>
      <c r="U32" s="196"/>
      <c r="V32" s="196"/>
      <c r="W32" s="196"/>
      <c r="X32" s="196"/>
      <c r="Y32" s="197"/>
    </row>
    <row r="33" spans="5:25" ht="24" customHeight="1">
      <c r="E33" s="13"/>
      <c r="F33" s="236" t="s">
        <v>6</v>
      </c>
      <c r="G33" s="237"/>
      <c r="H33" s="198" t="s">
        <v>315</v>
      </c>
      <c r="I33" s="199"/>
      <c r="J33" s="199"/>
      <c r="K33" s="199"/>
      <c r="L33" s="199"/>
      <c r="M33" s="199"/>
      <c r="N33" s="199"/>
      <c r="O33" s="199"/>
      <c r="P33" s="199"/>
      <c r="Q33" s="199"/>
      <c r="R33" s="199"/>
      <c r="S33" s="199"/>
      <c r="T33" s="199"/>
      <c r="U33" s="199"/>
      <c r="V33" s="199"/>
      <c r="W33" s="199"/>
      <c r="X33" s="199"/>
      <c r="Y33" s="200"/>
    </row>
    <row r="34" spans="5:25" ht="18" customHeight="1">
      <c r="E34" s="13"/>
      <c r="F34" s="175" t="s">
        <v>7</v>
      </c>
      <c r="G34" s="176"/>
      <c r="H34" s="33" t="s">
        <v>11</v>
      </c>
      <c r="I34" s="66">
        <v>16</v>
      </c>
      <c r="J34" s="29" t="s">
        <v>12</v>
      </c>
      <c r="K34" s="66">
        <v>11</v>
      </c>
      <c r="L34" s="29" t="s">
        <v>13</v>
      </c>
      <c r="M34" s="66">
        <v>6</v>
      </c>
      <c r="N34" s="29" t="s">
        <v>14</v>
      </c>
      <c r="O34" s="17" t="str">
        <f>IF(OR(I34="",K34="",M34=""),"（　　）",TEXT(WEEKDAY(DATE(1988+I34,K34,M34)),"(aaa)"))</f>
        <v>(土)</v>
      </c>
      <c r="P34" s="16"/>
      <c r="Q34" s="68">
        <v>9</v>
      </c>
      <c r="R34" s="31" t="s">
        <v>15</v>
      </c>
      <c r="S34" s="4"/>
      <c r="T34" s="208" t="str">
        <f>IF($K$26="（宿泊）",DATE(I35,K35,M35)-DATE(I34,K34,M34),IF($K$26="（日帰り）","－",""))</f>
        <v>－</v>
      </c>
      <c r="U34" s="209"/>
      <c r="V34" s="221" t="s">
        <v>192</v>
      </c>
      <c r="W34" s="222">
        <v>5</v>
      </c>
      <c r="X34" s="222"/>
      <c r="Y34" s="224" t="s">
        <v>14</v>
      </c>
    </row>
    <row r="35" spans="5:25" ht="18" customHeight="1">
      <c r="E35" s="13"/>
      <c r="F35" s="177"/>
      <c r="G35" s="178"/>
      <c r="H35" s="39" t="s">
        <v>11</v>
      </c>
      <c r="I35" s="67">
        <v>16</v>
      </c>
      <c r="J35" s="39" t="s">
        <v>12</v>
      </c>
      <c r="K35" s="67">
        <v>11</v>
      </c>
      <c r="L35" s="39" t="s">
        <v>13</v>
      </c>
      <c r="M35" s="67">
        <v>28</v>
      </c>
      <c r="N35" s="39" t="s">
        <v>14</v>
      </c>
      <c r="O35" s="18" t="str">
        <f>IF(OR(I35="",K35="",M35=""),"（　　）",TEXT(WEEKDAY(DATE(1988+I35,K35,M35)),"(aaa)"))</f>
        <v>(日)</v>
      </c>
      <c r="P35" s="5"/>
      <c r="Q35" s="69">
        <v>17</v>
      </c>
      <c r="R35" s="32" t="s">
        <v>16</v>
      </c>
      <c r="S35" s="6"/>
      <c r="T35" s="210"/>
      <c r="U35" s="211"/>
      <c r="V35" s="179"/>
      <c r="W35" s="223"/>
      <c r="X35" s="223"/>
      <c r="Y35" s="174"/>
    </row>
    <row r="36" spans="5:25" ht="15" customHeight="1">
      <c r="E36" s="13"/>
      <c r="F36" s="236" t="s">
        <v>391</v>
      </c>
      <c r="G36" s="237"/>
      <c r="H36" s="188" t="s">
        <v>379</v>
      </c>
      <c r="I36" s="189"/>
      <c r="J36" s="189"/>
      <c r="K36" s="189"/>
      <c r="L36" s="190"/>
      <c r="M36" s="33" t="s">
        <v>295</v>
      </c>
      <c r="N36" s="222" t="s">
        <v>296</v>
      </c>
      <c r="O36" s="222"/>
      <c r="P36" s="3"/>
      <c r="Q36" s="38" t="s">
        <v>297</v>
      </c>
      <c r="R36" s="259" t="s">
        <v>303</v>
      </c>
      <c r="S36" s="259"/>
      <c r="T36" s="259"/>
      <c r="U36" s="259"/>
      <c r="V36" s="259"/>
      <c r="W36" s="259"/>
      <c r="X36" s="259"/>
      <c r="Y36" s="260"/>
    </row>
    <row r="37" spans="5:25" ht="15" customHeight="1">
      <c r="E37" s="13"/>
      <c r="F37" s="124" t="s">
        <v>369</v>
      </c>
      <c r="G37" s="125"/>
      <c r="H37" s="133" t="s">
        <v>378</v>
      </c>
      <c r="I37" s="191"/>
      <c r="J37" s="191"/>
      <c r="K37" s="191"/>
      <c r="L37" s="192"/>
      <c r="M37" s="34" t="s">
        <v>8</v>
      </c>
      <c r="N37" s="201" t="s">
        <v>264</v>
      </c>
      <c r="O37" s="201"/>
      <c r="P37" s="146" t="s">
        <v>305</v>
      </c>
      <c r="Q37" s="146"/>
      <c r="R37" s="146"/>
      <c r="S37" s="146"/>
      <c r="T37" s="146"/>
      <c r="U37" s="146"/>
      <c r="V37" s="146"/>
      <c r="W37" s="146"/>
      <c r="X37" s="146"/>
      <c r="Y37" s="225"/>
    </row>
    <row r="38" spans="5:25" ht="15" customHeight="1">
      <c r="E38" s="13"/>
      <c r="F38" s="232" t="s">
        <v>373</v>
      </c>
      <c r="G38" s="233"/>
      <c r="H38" s="99"/>
      <c r="I38" s="193"/>
      <c r="J38" s="193"/>
      <c r="K38" s="193"/>
      <c r="L38" s="194"/>
      <c r="M38" s="35" t="s">
        <v>298</v>
      </c>
      <c r="N38" s="36" t="s">
        <v>195</v>
      </c>
      <c r="O38" s="258" t="s">
        <v>309</v>
      </c>
      <c r="P38" s="258"/>
      <c r="Q38" s="258"/>
      <c r="R38" s="238" t="s">
        <v>262</v>
      </c>
      <c r="S38" s="239"/>
      <c r="T38" s="256"/>
      <c r="U38" s="201"/>
      <c r="V38" s="201"/>
      <c r="W38" s="201"/>
      <c r="X38" s="201"/>
      <c r="Y38" s="257"/>
    </row>
    <row r="39" spans="5:25" ht="15" customHeight="1">
      <c r="E39" s="13"/>
      <c r="F39" s="234" t="s">
        <v>372</v>
      </c>
      <c r="G39" s="235"/>
      <c r="H39" s="101"/>
      <c r="I39" s="206"/>
      <c r="J39" s="206"/>
      <c r="K39" s="206"/>
      <c r="L39" s="207"/>
      <c r="M39" s="37"/>
      <c r="N39" s="30" t="s">
        <v>196</v>
      </c>
      <c r="O39" s="226" t="s">
        <v>308</v>
      </c>
      <c r="P39" s="226"/>
      <c r="Q39" s="226"/>
      <c r="R39" s="202" t="s">
        <v>346</v>
      </c>
      <c r="S39" s="202"/>
      <c r="T39" s="30" t="s">
        <v>299</v>
      </c>
      <c r="U39" s="261" t="s">
        <v>300</v>
      </c>
      <c r="V39" s="261"/>
      <c r="W39" s="261"/>
      <c r="X39" s="262" t="s">
        <v>346</v>
      </c>
      <c r="Y39" s="263"/>
    </row>
    <row r="40" spans="5:25" ht="15" customHeight="1">
      <c r="E40" s="13"/>
      <c r="F40" s="236" t="s">
        <v>391</v>
      </c>
      <c r="G40" s="237"/>
      <c r="H40" s="188" t="s">
        <v>381</v>
      </c>
      <c r="I40" s="189"/>
      <c r="J40" s="189"/>
      <c r="K40" s="189"/>
      <c r="L40" s="190"/>
      <c r="M40" s="33" t="s">
        <v>285</v>
      </c>
      <c r="N40" s="222" t="s">
        <v>304</v>
      </c>
      <c r="O40" s="222"/>
      <c r="P40" s="3"/>
      <c r="Q40" s="38" t="s">
        <v>286</v>
      </c>
      <c r="R40" s="259" t="s">
        <v>266</v>
      </c>
      <c r="S40" s="259"/>
      <c r="T40" s="259"/>
      <c r="U40" s="259"/>
      <c r="V40" s="259"/>
      <c r="W40" s="259"/>
      <c r="X40" s="259"/>
      <c r="Y40" s="260"/>
    </row>
    <row r="41" spans="5:25" ht="15" customHeight="1">
      <c r="E41" s="13"/>
      <c r="F41" s="124"/>
      <c r="G41" s="125"/>
      <c r="H41" s="133" t="s">
        <v>380</v>
      </c>
      <c r="I41" s="191"/>
      <c r="J41" s="191"/>
      <c r="K41" s="191"/>
      <c r="L41" s="192"/>
      <c r="M41" s="34" t="s">
        <v>8</v>
      </c>
      <c r="N41" s="201" t="s">
        <v>264</v>
      </c>
      <c r="O41" s="201"/>
      <c r="P41" s="146" t="s">
        <v>306</v>
      </c>
      <c r="Q41" s="146"/>
      <c r="R41" s="146"/>
      <c r="S41" s="146"/>
      <c r="T41" s="146"/>
      <c r="U41" s="146"/>
      <c r="V41" s="146"/>
      <c r="W41" s="146"/>
      <c r="X41" s="146"/>
      <c r="Y41" s="225"/>
    </row>
    <row r="42" spans="5:25" ht="15" customHeight="1">
      <c r="E42" s="13"/>
      <c r="F42" s="126" t="str">
        <f>IF(AND(F38="(兼)引率責任者",F39="(兼)申込者"),"代理者",IF(F38="(兼)引率責任者","申込者","引率責任者"))</f>
        <v>代理者</v>
      </c>
      <c r="G42" s="127"/>
      <c r="H42" s="99"/>
      <c r="I42" s="193"/>
      <c r="J42" s="193"/>
      <c r="K42" s="193"/>
      <c r="L42" s="194"/>
      <c r="M42" s="35" t="s">
        <v>298</v>
      </c>
      <c r="N42" s="36" t="s">
        <v>195</v>
      </c>
      <c r="O42" s="258" t="s">
        <v>310</v>
      </c>
      <c r="P42" s="258"/>
      <c r="Q42" s="258"/>
      <c r="R42" s="238" t="s">
        <v>262</v>
      </c>
      <c r="S42" s="239"/>
      <c r="T42" s="256" t="s">
        <v>307</v>
      </c>
      <c r="U42" s="201"/>
      <c r="V42" s="201"/>
      <c r="W42" s="201"/>
      <c r="X42" s="201"/>
      <c r="Y42" s="257"/>
    </row>
    <row r="43" spans="5:25" ht="15" customHeight="1" thickBot="1">
      <c r="E43" s="13"/>
      <c r="F43" s="234" t="s">
        <v>368</v>
      </c>
      <c r="G43" s="235"/>
      <c r="H43" s="99"/>
      <c r="I43" s="193"/>
      <c r="J43" s="193"/>
      <c r="K43" s="193"/>
      <c r="L43" s="194"/>
      <c r="M43" s="37"/>
      <c r="N43" s="30" t="s">
        <v>196</v>
      </c>
      <c r="O43" s="226" t="s">
        <v>311</v>
      </c>
      <c r="P43" s="226"/>
      <c r="Q43" s="226"/>
      <c r="R43" s="202" t="s">
        <v>263</v>
      </c>
      <c r="S43" s="202"/>
      <c r="T43" s="30" t="s">
        <v>289</v>
      </c>
      <c r="U43" s="203" t="s">
        <v>266</v>
      </c>
      <c r="V43" s="203"/>
      <c r="W43" s="203"/>
      <c r="X43" s="204" t="s">
        <v>346</v>
      </c>
      <c r="Y43" s="205"/>
    </row>
    <row r="44" spans="5:25" ht="15" customHeight="1" thickTop="1">
      <c r="E44" s="13"/>
      <c r="F44" s="61"/>
      <c r="G44" s="61"/>
      <c r="H44" s="228" t="s">
        <v>24</v>
      </c>
      <c r="I44" s="229"/>
      <c r="J44" s="229"/>
      <c r="K44" s="230"/>
      <c r="L44" s="228" t="s">
        <v>25</v>
      </c>
      <c r="M44" s="229"/>
      <c r="N44" s="229"/>
      <c r="O44" s="230"/>
      <c r="P44" s="228" t="s">
        <v>26</v>
      </c>
      <c r="Q44" s="229"/>
      <c r="R44" s="229"/>
      <c r="S44" s="230"/>
      <c r="T44" s="60"/>
      <c r="U44" s="228" t="s">
        <v>260</v>
      </c>
      <c r="V44" s="231"/>
      <c r="W44" s="217" t="s">
        <v>18</v>
      </c>
      <c r="X44" s="227" t="s">
        <v>164</v>
      </c>
      <c r="Y44" s="171"/>
    </row>
    <row r="45" spans="5:25" ht="15" customHeight="1">
      <c r="E45" s="13"/>
      <c r="F45" s="40"/>
      <c r="G45" s="40"/>
      <c r="H45" s="161" t="s">
        <v>290</v>
      </c>
      <c r="I45" s="179"/>
      <c r="J45" s="179"/>
      <c r="K45" s="178"/>
      <c r="L45" s="161" t="s">
        <v>291</v>
      </c>
      <c r="M45" s="179"/>
      <c r="N45" s="179"/>
      <c r="O45" s="178"/>
      <c r="P45" s="161" t="s">
        <v>292</v>
      </c>
      <c r="Q45" s="179"/>
      <c r="R45" s="179"/>
      <c r="S45" s="178"/>
      <c r="T45" s="41"/>
      <c r="U45" s="161" t="s">
        <v>17</v>
      </c>
      <c r="V45" s="162"/>
      <c r="W45" s="218"/>
      <c r="X45" s="177"/>
      <c r="Y45" s="178"/>
    </row>
    <row r="46" spans="5:25" ht="15" customHeight="1">
      <c r="E46" s="13"/>
      <c r="F46" s="19"/>
      <c r="G46" s="137" t="s">
        <v>9</v>
      </c>
      <c r="H46" s="163" t="s">
        <v>320</v>
      </c>
      <c r="I46" s="164"/>
      <c r="J46" s="164"/>
      <c r="K46" s="165"/>
      <c r="L46" s="163" t="s">
        <v>312</v>
      </c>
      <c r="M46" s="164"/>
      <c r="N46" s="164"/>
      <c r="O46" s="165"/>
      <c r="P46" s="163" t="s">
        <v>314</v>
      </c>
      <c r="Q46" s="164"/>
      <c r="R46" s="164"/>
      <c r="S46" s="165"/>
      <c r="T46" s="137" t="s">
        <v>27</v>
      </c>
      <c r="U46" s="133">
        <v>85</v>
      </c>
      <c r="V46" s="134"/>
      <c r="W46" s="130"/>
      <c r="X46" s="114"/>
      <c r="Y46" s="115"/>
    </row>
    <row r="47" spans="5:25" ht="15" customHeight="1">
      <c r="E47" s="13"/>
      <c r="F47" s="67">
        <v>11</v>
      </c>
      <c r="G47" s="138"/>
      <c r="H47" s="155"/>
      <c r="I47" s="156"/>
      <c r="J47" s="156"/>
      <c r="K47" s="157"/>
      <c r="L47" s="155"/>
      <c r="M47" s="156"/>
      <c r="N47" s="156"/>
      <c r="O47" s="157"/>
      <c r="P47" s="155"/>
      <c r="Q47" s="156"/>
      <c r="R47" s="156"/>
      <c r="S47" s="157"/>
      <c r="T47" s="138"/>
      <c r="U47" s="99"/>
      <c r="V47" s="100"/>
      <c r="W47" s="131"/>
      <c r="X47" s="128"/>
      <c r="Y47" s="129"/>
    </row>
    <row r="48" spans="5:25" ht="15" customHeight="1">
      <c r="E48" s="13"/>
      <c r="F48" s="78" t="s">
        <v>13</v>
      </c>
      <c r="G48" s="139"/>
      <c r="H48" s="158"/>
      <c r="I48" s="159"/>
      <c r="J48" s="159"/>
      <c r="K48" s="160"/>
      <c r="L48" s="158"/>
      <c r="M48" s="159"/>
      <c r="N48" s="159"/>
      <c r="O48" s="160"/>
      <c r="P48" s="158"/>
      <c r="Q48" s="159"/>
      <c r="R48" s="159"/>
      <c r="S48" s="160"/>
      <c r="T48" s="139"/>
      <c r="U48" s="101"/>
      <c r="V48" s="102"/>
      <c r="W48" s="132"/>
      <c r="X48" s="97"/>
      <c r="Y48" s="98"/>
    </row>
    <row r="49" spans="5:25" ht="15" customHeight="1">
      <c r="E49" s="13"/>
      <c r="F49" s="67">
        <v>6</v>
      </c>
      <c r="G49" s="264" t="s">
        <v>363</v>
      </c>
      <c r="H49" s="135" t="s">
        <v>154</v>
      </c>
      <c r="I49" s="136"/>
      <c r="J49" s="136"/>
      <c r="K49" s="70" t="s">
        <v>271</v>
      </c>
      <c r="L49" s="135"/>
      <c r="M49" s="136"/>
      <c r="N49" s="136"/>
      <c r="O49" s="70"/>
      <c r="P49" s="135" t="s">
        <v>168</v>
      </c>
      <c r="Q49" s="136"/>
      <c r="R49" s="136"/>
      <c r="S49" s="70" t="s">
        <v>271</v>
      </c>
      <c r="T49" s="137" t="s">
        <v>28</v>
      </c>
      <c r="U49" s="133">
        <v>60</v>
      </c>
      <c r="V49" s="134"/>
      <c r="W49" s="130"/>
      <c r="X49" s="114"/>
      <c r="Y49" s="115"/>
    </row>
    <row r="50" spans="5:25" ht="15" customHeight="1">
      <c r="E50" s="13"/>
      <c r="F50" s="39" t="s">
        <v>14</v>
      </c>
      <c r="G50" s="138"/>
      <c r="H50" s="95"/>
      <c r="I50" s="96"/>
      <c r="J50" s="96"/>
      <c r="K50" s="71"/>
      <c r="L50" s="95"/>
      <c r="M50" s="96"/>
      <c r="N50" s="96"/>
      <c r="O50" s="71"/>
      <c r="P50" s="95" t="s">
        <v>160</v>
      </c>
      <c r="Q50" s="96"/>
      <c r="R50" s="96"/>
      <c r="S50" s="71" t="s">
        <v>173</v>
      </c>
      <c r="T50" s="138"/>
      <c r="U50" s="99"/>
      <c r="V50" s="100"/>
      <c r="W50" s="131"/>
      <c r="X50" s="128"/>
      <c r="Y50" s="129"/>
    </row>
    <row r="51" spans="5:25" ht="15" customHeight="1">
      <c r="E51" s="13"/>
      <c r="F51" s="10"/>
      <c r="G51" s="138"/>
      <c r="H51" s="95"/>
      <c r="I51" s="96"/>
      <c r="J51" s="96"/>
      <c r="K51" s="71"/>
      <c r="L51" s="95"/>
      <c r="M51" s="96"/>
      <c r="N51" s="96"/>
      <c r="O51" s="71"/>
      <c r="P51" s="95" t="s">
        <v>161</v>
      </c>
      <c r="Q51" s="96"/>
      <c r="R51" s="96"/>
      <c r="S51" s="71" t="s">
        <v>173</v>
      </c>
      <c r="T51" s="139"/>
      <c r="U51" s="101"/>
      <c r="V51" s="102"/>
      <c r="W51" s="132"/>
      <c r="X51" s="97"/>
      <c r="Y51" s="98"/>
    </row>
    <row r="52" spans="5:25" ht="15" customHeight="1">
      <c r="E52" s="13"/>
      <c r="F52" s="79" t="s">
        <v>341</v>
      </c>
      <c r="G52" s="138"/>
      <c r="H52" s="95"/>
      <c r="I52" s="96"/>
      <c r="J52" s="96"/>
      <c r="K52" s="71"/>
      <c r="L52" s="95"/>
      <c r="M52" s="96"/>
      <c r="N52" s="96"/>
      <c r="O52" s="71"/>
      <c r="P52" s="95"/>
      <c r="Q52" s="96"/>
      <c r="R52" s="96"/>
      <c r="S52" s="71"/>
      <c r="T52" s="137" t="s">
        <v>29</v>
      </c>
      <c r="U52" s="105">
        <f>IF(U46+W46+U49+W49=0,"",U46+W46+U49+W49)</f>
        <v>145</v>
      </c>
      <c r="V52" s="106"/>
      <c r="W52" s="107"/>
      <c r="X52" s="114"/>
      <c r="Y52" s="115"/>
    </row>
    <row r="53" spans="5:25" ht="15" customHeight="1">
      <c r="E53" s="13"/>
      <c r="F53" s="10" t="str">
        <f>IF(OR($I$34="",F47="",F49=""),"",TEXT(WEEKDAY(DATE(1988+$I$34,F47,F49)),"aaa"))</f>
        <v>土</v>
      </c>
      <c r="G53" s="138"/>
      <c r="H53" s="95"/>
      <c r="I53" s="96"/>
      <c r="J53" s="96"/>
      <c r="K53" s="71"/>
      <c r="L53" s="95"/>
      <c r="M53" s="96"/>
      <c r="N53" s="96"/>
      <c r="O53" s="71"/>
      <c r="P53" s="95"/>
      <c r="Q53" s="96"/>
      <c r="R53" s="96"/>
      <c r="S53" s="71"/>
      <c r="T53" s="138"/>
      <c r="U53" s="108"/>
      <c r="V53" s="109"/>
      <c r="W53" s="110"/>
      <c r="X53" s="128"/>
      <c r="Y53" s="129"/>
    </row>
    <row r="54" spans="5:25" ht="15" customHeight="1" thickBot="1">
      <c r="E54" s="13"/>
      <c r="F54" s="80" t="s">
        <v>342</v>
      </c>
      <c r="G54" s="151"/>
      <c r="H54" s="141"/>
      <c r="I54" s="142"/>
      <c r="J54" s="142"/>
      <c r="K54" s="72"/>
      <c r="L54" s="141"/>
      <c r="M54" s="142"/>
      <c r="N54" s="142"/>
      <c r="O54" s="72"/>
      <c r="P54" s="141"/>
      <c r="Q54" s="142"/>
      <c r="R54" s="142"/>
      <c r="S54" s="72"/>
      <c r="T54" s="151"/>
      <c r="U54" s="152"/>
      <c r="V54" s="153"/>
      <c r="W54" s="154"/>
      <c r="X54" s="143"/>
      <c r="Y54" s="144"/>
    </row>
    <row r="55" spans="5:25" ht="15" customHeight="1" thickTop="1">
      <c r="E55" s="13"/>
      <c r="F55" s="20"/>
      <c r="G55" s="137" t="s">
        <v>9</v>
      </c>
      <c r="H55" s="155"/>
      <c r="I55" s="156"/>
      <c r="J55" s="156"/>
      <c r="K55" s="157"/>
      <c r="L55" s="155" t="s">
        <v>320</v>
      </c>
      <c r="M55" s="156"/>
      <c r="N55" s="156"/>
      <c r="O55" s="157"/>
      <c r="P55" s="163" t="s">
        <v>321</v>
      </c>
      <c r="Q55" s="164"/>
      <c r="R55" s="164"/>
      <c r="S55" s="165"/>
      <c r="T55" s="138" t="s">
        <v>27</v>
      </c>
      <c r="U55" s="270">
        <v>85</v>
      </c>
      <c r="V55" s="271"/>
      <c r="W55" s="131"/>
      <c r="X55" s="128"/>
      <c r="Y55" s="129"/>
    </row>
    <row r="56" spans="5:25" ht="15" customHeight="1">
      <c r="E56" s="13"/>
      <c r="F56" s="67">
        <v>11</v>
      </c>
      <c r="G56" s="138"/>
      <c r="H56" s="155"/>
      <c r="I56" s="156"/>
      <c r="J56" s="156"/>
      <c r="K56" s="157"/>
      <c r="L56" s="155"/>
      <c r="M56" s="156"/>
      <c r="N56" s="156"/>
      <c r="O56" s="157"/>
      <c r="P56" s="155"/>
      <c r="Q56" s="156"/>
      <c r="R56" s="156"/>
      <c r="S56" s="157"/>
      <c r="T56" s="138"/>
      <c r="U56" s="99"/>
      <c r="V56" s="100"/>
      <c r="W56" s="131"/>
      <c r="X56" s="128"/>
      <c r="Y56" s="129"/>
    </row>
    <row r="57" spans="5:25" ht="15" customHeight="1">
      <c r="E57" s="13"/>
      <c r="F57" s="78" t="s">
        <v>13</v>
      </c>
      <c r="G57" s="139"/>
      <c r="H57" s="158"/>
      <c r="I57" s="159"/>
      <c r="J57" s="159"/>
      <c r="K57" s="160"/>
      <c r="L57" s="158"/>
      <c r="M57" s="159"/>
      <c r="N57" s="159"/>
      <c r="O57" s="160"/>
      <c r="P57" s="158"/>
      <c r="Q57" s="159"/>
      <c r="R57" s="159"/>
      <c r="S57" s="160"/>
      <c r="T57" s="139"/>
      <c r="U57" s="101"/>
      <c r="V57" s="102"/>
      <c r="W57" s="132"/>
      <c r="X57" s="97"/>
      <c r="Y57" s="98"/>
    </row>
    <row r="58" spans="5:25" ht="15" customHeight="1">
      <c r="E58" s="13"/>
      <c r="F58" s="67">
        <v>7</v>
      </c>
      <c r="G58" s="264" t="s">
        <v>363</v>
      </c>
      <c r="H58" s="135"/>
      <c r="I58" s="136"/>
      <c r="J58" s="136"/>
      <c r="K58" s="70"/>
      <c r="L58" s="135" t="s">
        <v>157</v>
      </c>
      <c r="M58" s="136"/>
      <c r="N58" s="136"/>
      <c r="O58" s="70" t="s">
        <v>173</v>
      </c>
      <c r="P58" s="135" t="s">
        <v>349</v>
      </c>
      <c r="Q58" s="136"/>
      <c r="R58" s="136"/>
      <c r="S58" s="70" t="s">
        <v>173</v>
      </c>
      <c r="T58" s="137" t="s">
        <v>28</v>
      </c>
      <c r="U58" s="133">
        <v>60</v>
      </c>
      <c r="V58" s="134"/>
      <c r="W58" s="130"/>
      <c r="X58" s="114"/>
      <c r="Y58" s="115"/>
    </row>
    <row r="59" spans="5:25" ht="15" customHeight="1">
      <c r="E59" s="13"/>
      <c r="F59" s="39" t="s">
        <v>14</v>
      </c>
      <c r="G59" s="138"/>
      <c r="H59" s="95"/>
      <c r="I59" s="96"/>
      <c r="J59" s="96"/>
      <c r="K59" s="71"/>
      <c r="L59" s="95" t="s">
        <v>166</v>
      </c>
      <c r="M59" s="96"/>
      <c r="N59" s="96"/>
      <c r="O59" s="71" t="s">
        <v>271</v>
      </c>
      <c r="P59" s="95" t="s">
        <v>159</v>
      </c>
      <c r="Q59" s="96"/>
      <c r="R59" s="96"/>
      <c r="S59" s="71" t="s">
        <v>271</v>
      </c>
      <c r="T59" s="138"/>
      <c r="U59" s="99"/>
      <c r="V59" s="100"/>
      <c r="W59" s="131"/>
      <c r="X59" s="128"/>
      <c r="Y59" s="129"/>
    </row>
    <row r="60" spans="5:25" ht="15" customHeight="1">
      <c r="E60" s="13"/>
      <c r="F60" s="10"/>
      <c r="G60" s="138"/>
      <c r="H60" s="95"/>
      <c r="I60" s="96"/>
      <c r="J60" s="96"/>
      <c r="K60" s="71"/>
      <c r="L60" s="95" t="s">
        <v>158</v>
      </c>
      <c r="M60" s="96"/>
      <c r="N60" s="96"/>
      <c r="O60" s="71" t="s">
        <v>174</v>
      </c>
      <c r="P60" s="95" t="s">
        <v>316</v>
      </c>
      <c r="Q60" s="96"/>
      <c r="R60" s="96"/>
      <c r="S60" s="71" t="s">
        <v>271</v>
      </c>
      <c r="T60" s="139"/>
      <c r="U60" s="101"/>
      <c r="V60" s="102"/>
      <c r="W60" s="132"/>
      <c r="X60" s="97"/>
      <c r="Y60" s="98"/>
    </row>
    <row r="61" spans="5:25" ht="15" customHeight="1">
      <c r="E61" s="13"/>
      <c r="F61" s="79" t="s">
        <v>341</v>
      </c>
      <c r="G61" s="138"/>
      <c r="H61" s="95"/>
      <c r="I61" s="96"/>
      <c r="J61" s="96"/>
      <c r="K61" s="71"/>
      <c r="L61" s="95" t="s">
        <v>206</v>
      </c>
      <c r="M61" s="96"/>
      <c r="N61" s="96"/>
      <c r="O61" s="71" t="s">
        <v>173</v>
      </c>
      <c r="P61" s="95" t="s">
        <v>169</v>
      </c>
      <c r="Q61" s="96"/>
      <c r="R61" s="96"/>
      <c r="S61" s="71" t="s">
        <v>271</v>
      </c>
      <c r="T61" s="137" t="s">
        <v>29</v>
      </c>
      <c r="U61" s="105">
        <f>IF(U55+W55+U58+W58=0,"",U55+W55+U58+W58)</f>
        <v>145</v>
      </c>
      <c r="V61" s="106"/>
      <c r="W61" s="107"/>
      <c r="X61" s="114"/>
      <c r="Y61" s="115"/>
    </row>
    <row r="62" spans="5:25" ht="15" customHeight="1">
      <c r="E62" s="13"/>
      <c r="F62" s="10" t="str">
        <f>IF(OR($I$34="",F56="",F58=""),"",TEXT(WEEKDAY(DATE(1988+$I$34,F56,F58)),"aaa"))</f>
        <v>日</v>
      </c>
      <c r="G62" s="138"/>
      <c r="H62" s="95"/>
      <c r="I62" s="96"/>
      <c r="J62" s="96"/>
      <c r="K62" s="71"/>
      <c r="L62" s="95" t="s">
        <v>254</v>
      </c>
      <c r="M62" s="96"/>
      <c r="N62" s="96"/>
      <c r="O62" s="71" t="s">
        <v>271</v>
      </c>
      <c r="P62" s="95"/>
      <c r="Q62" s="96"/>
      <c r="R62" s="96"/>
      <c r="S62" s="71"/>
      <c r="T62" s="138"/>
      <c r="U62" s="108"/>
      <c r="V62" s="109"/>
      <c r="W62" s="110"/>
      <c r="X62" s="128"/>
      <c r="Y62" s="129"/>
    </row>
    <row r="63" spans="5:25" ht="15" customHeight="1" thickBot="1">
      <c r="E63" s="13"/>
      <c r="F63" s="80" t="s">
        <v>342</v>
      </c>
      <c r="G63" s="151"/>
      <c r="H63" s="141"/>
      <c r="I63" s="142"/>
      <c r="J63" s="142"/>
      <c r="K63" s="72"/>
      <c r="L63" s="141" t="s">
        <v>255</v>
      </c>
      <c r="M63" s="142"/>
      <c r="N63" s="142"/>
      <c r="O63" s="72" t="s">
        <v>271</v>
      </c>
      <c r="P63" s="141"/>
      <c r="Q63" s="142"/>
      <c r="R63" s="142"/>
      <c r="S63" s="72"/>
      <c r="T63" s="151"/>
      <c r="U63" s="152"/>
      <c r="V63" s="153"/>
      <c r="W63" s="154"/>
      <c r="X63" s="143"/>
      <c r="Y63" s="144"/>
    </row>
    <row r="64" spans="5:25" ht="15" customHeight="1" thickTop="1">
      <c r="E64" s="13"/>
      <c r="F64" s="20"/>
      <c r="G64" s="137" t="s">
        <v>9</v>
      </c>
      <c r="H64" s="155" t="s">
        <v>314</v>
      </c>
      <c r="I64" s="156"/>
      <c r="J64" s="156"/>
      <c r="K64" s="157"/>
      <c r="L64" s="155" t="s">
        <v>322</v>
      </c>
      <c r="M64" s="156"/>
      <c r="N64" s="156"/>
      <c r="O64" s="157"/>
      <c r="P64" s="155"/>
      <c r="Q64" s="156"/>
      <c r="R64" s="156"/>
      <c r="S64" s="157"/>
      <c r="T64" s="138" t="s">
        <v>27</v>
      </c>
      <c r="U64" s="99">
        <v>85</v>
      </c>
      <c r="V64" s="100"/>
      <c r="W64" s="131"/>
      <c r="X64" s="128"/>
      <c r="Y64" s="129"/>
    </row>
    <row r="65" spans="5:25" ht="15" customHeight="1">
      <c r="E65" s="13"/>
      <c r="F65" s="67">
        <v>11</v>
      </c>
      <c r="G65" s="138"/>
      <c r="H65" s="155"/>
      <c r="I65" s="156"/>
      <c r="J65" s="156"/>
      <c r="K65" s="157"/>
      <c r="L65" s="155"/>
      <c r="M65" s="156"/>
      <c r="N65" s="156"/>
      <c r="O65" s="157"/>
      <c r="P65" s="155"/>
      <c r="Q65" s="156"/>
      <c r="R65" s="156"/>
      <c r="S65" s="157"/>
      <c r="T65" s="138"/>
      <c r="U65" s="99"/>
      <c r="V65" s="100"/>
      <c r="W65" s="131"/>
      <c r="X65" s="128"/>
      <c r="Y65" s="129"/>
    </row>
    <row r="66" spans="5:25" ht="15" customHeight="1">
      <c r="E66" s="13"/>
      <c r="F66" s="78" t="s">
        <v>13</v>
      </c>
      <c r="G66" s="139"/>
      <c r="H66" s="158"/>
      <c r="I66" s="159"/>
      <c r="J66" s="159"/>
      <c r="K66" s="160"/>
      <c r="L66" s="158"/>
      <c r="M66" s="159"/>
      <c r="N66" s="159"/>
      <c r="O66" s="160"/>
      <c r="P66" s="158"/>
      <c r="Q66" s="159"/>
      <c r="R66" s="159"/>
      <c r="S66" s="160"/>
      <c r="T66" s="139"/>
      <c r="U66" s="101"/>
      <c r="V66" s="102"/>
      <c r="W66" s="132"/>
      <c r="X66" s="97"/>
      <c r="Y66" s="98"/>
    </row>
    <row r="67" spans="5:25" ht="15" customHeight="1">
      <c r="E67" s="13"/>
      <c r="F67" s="67">
        <v>14</v>
      </c>
      <c r="G67" s="264" t="s">
        <v>363</v>
      </c>
      <c r="H67" s="135" t="s">
        <v>168</v>
      </c>
      <c r="I67" s="136"/>
      <c r="J67" s="136"/>
      <c r="K67" s="70" t="s">
        <v>271</v>
      </c>
      <c r="L67" s="135" t="s">
        <v>156</v>
      </c>
      <c r="M67" s="136"/>
      <c r="N67" s="136"/>
      <c r="O67" s="70" t="s">
        <v>173</v>
      </c>
      <c r="P67" s="135"/>
      <c r="Q67" s="136"/>
      <c r="R67" s="136"/>
      <c r="S67" s="70"/>
      <c r="T67" s="137" t="s">
        <v>28</v>
      </c>
      <c r="U67" s="133">
        <v>60</v>
      </c>
      <c r="V67" s="134"/>
      <c r="W67" s="130"/>
      <c r="X67" s="114"/>
      <c r="Y67" s="115"/>
    </row>
    <row r="68" spans="5:25" ht="15" customHeight="1">
      <c r="E68" s="13"/>
      <c r="F68" s="39" t="s">
        <v>14</v>
      </c>
      <c r="G68" s="138"/>
      <c r="H68" s="95" t="s">
        <v>160</v>
      </c>
      <c r="I68" s="96"/>
      <c r="J68" s="96"/>
      <c r="K68" s="71" t="s">
        <v>173</v>
      </c>
      <c r="L68" s="95" t="s">
        <v>313</v>
      </c>
      <c r="M68" s="96"/>
      <c r="N68" s="96"/>
      <c r="O68" s="71"/>
      <c r="P68" s="95"/>
      <c r="Q68" s="96"/>
      <c r="R68" s="96"/>
      <c r="S68" s="71"/>
      <c r="T68" s="138"/>
      <c r="U68" s="99"/>
      <c r="V68" s="100"/>
      <c r="W68" s="131"/>
      <c r="X68" s="128"/>
      <c r="Y68" s="129"/>
    </row>
    <row r="69" spans="5:25" ht="15" customHeight="1">
      <c r="E69" s="13"/>
      <c r="F69" s="10"/>
      <c r="G69" s="138"/>
      <c r="H69" s="95" t="s">
        <v>161</v>
      </c>
      <c r="I69" s="96"/>
      <c r="J69" s="96"/>
      <c r="K69" s="71" t="s">
        <v>271</v>
      </c>
      <c r="L69" s="95"/>
      <c r="M69" s="96"/>
      <c r="N69" s="96"/>
      <c r="O69" s="71"/>
      <c r="P69" s="95"/>
      <c r="Q69" s="96"/>
      <c r="R69" s="96"/>
      <c r="S69" s="71"/>
      <c r="T69" s="139"/>
      <c r="U69" s="101"/>
      <c r="V69" s="102"/>
      <c r="W69" s="132"/>
      <c r="X69" s="97"/>
      <c r="Y69" s="98"/>
    </row>
    <row r="70" spans="5:25" ht="15" customHeight="1">
      <c r="E70" s="13"/>
      <c r="F70" s="79" t="s">
        <v>341</v>
      </c>
      <c r="G70" s="138"/>
      <c r="H70" s="95" t="s">
        <v>163</v>
      </c>
      <c r="I70" s="96"/>
      <c r="J70" s="96"/>
      <c r="K70" s="71" t="s">
        <v>271</v>
      </c>
      <c r="L70" s="95"/>
      <c r="M70" s="96"/>
      <c r="N70" s="96"/>
      <c r="O70" s="71"/>
      <c r="P70" s="95"/>
      <c r="Q70" s="96"/>
      <c r="R70" s="96"/>
      <c r="S70" s="71"/>
      <c r="T70" s="137" t="s">
        <v>29</v>
      </c>
      <c r="U70" s="105">
        <f>IF(U64+W64+U67+W67=0,"",U64+W64+U67+W67)</f>
        <v>145</v>
      </c>
      <c r="V70" s="106"/>
      <c r="W70" s="107"/>
      <c r="X70" s="114"/>
      <c r="Y70" s="115"/>
    </row>
    <row r="71" spans="5:25" ht="15" customHeight="1">
      <c r="E71" s="13"/>
      <c r="F71" s="10" t="str">
        <f>IF(OR($I$34="",F65="",F67=""),"",TEXT(WEEKDAY(DATE(1988+$I$34,F65,F67)),"aaa"))</f>
        <v>日</v>
      </c>
      <c r="G71" s="138"/>
      <c r="H71" s="95"/>
      <c r="I71" s="96"/>
      <c r="J71" s="96"/>
      <c r="K71" s="71"/>
      <c r="L71" s="95"/>
      <c r="M71" s="96"/>
      <c r="N71" s="96"/>
      <c r="O71" s="71"/>
      <c r="P71" s="95"/>
      <c r="Q71" s="96"/>
      <c r="R71" s="96"/>
      <c r="S71" s="71"/>
      <c r="T71" s="138"/>
      <c r="U71" s="108"/>
      <c r="V71" s="109"/>
      <c r="W71" s="110"/>
      <c r="X71" s="128"/>
      <c r="Y71" s="129"/>
    </row>
    <row r="72" spans="5:25" ht="15" customHeight="1" thickBot="1">
      <c r="E72" s="13"/>
      <c r="F72" s="81" t="s">
        <v>342</v>
      </c>
      <c r="G72" s="138"/>
      <c r="H72" s="95"/>
      <c r="I72" s="103"/>
      <c r="J72" s="103"/>
      <c r="K72" s="73"/>
      <c r="L72" s="104"/>
      <c r="M72" s="103"/>
      <c r="N72" s="103"/>
      <c r="O72" s="73"/>
      <c r="P72" s="104"/>
      <c r="Q72" s="103"/>
      <c r="R72" s="103"/>
      <c r="S72" s="73"/>
      <c r="T72" s="140"/>
      <c r="U72" s="111"/>
      <c r="V72" s="112"/>
      <c r="W72" s="113"/>
      <c r="X72" s="97"/>
      <c r="Y72" s="98"/>
    </row>
    <row r="73" spans="1:31" ht="7.5" customHeight="1">
      <c r="A73" s="7"/>
      <c r="B73" s="7"/>
      <c r="C73" s="7"/>
      <c r="D73" s="7"/>
      <c r="F73" s="265" t="s">
        <v>395</v>
      </c>
      <c r="G73" s="265"/>
      <c r="H73" s="265"/>
      <c r="I73" s="265"/>
      <c r="J73" s="265"/>
      <c r="K73" s="265"/>
      <c r="L73" s="265"/>
      <c r="M73" s="265"/>
      <c r="T73" s="5"/>
      <c r="U73" s="5"/>
      <c r="W73" s="75"/>
      <c r="AA73" s="7"/>
      <c r="AB73" s="7"/>
      <c r="AC73" s="7"/>
      <c r="AD73" s="7"/>
      <c r="AE73" s="7"/>
    </row>
    <row r="74" spans="6:25" ht="45" customHeight="1">
      <c r="F74" s="266"/>
      <c r="G74" s="266"/>
      <c r="H74" s="266"/>
      <c r="I74" s="266"/>
      <c r="J74" s="266"/>
      <c r="K74" s="266"/>
      <c r="L74" s="266"/>
      <c r="M74" s="266"/>
      <c r="N74" s="42" t="s">
        <v>21</v>
      </c>
      <c r="O74" s="116"/>
      <c r="P74" s="117"/>
      <c r="Q74" s="42" t="s">
        <v>20</v>
      </c>
      <c r="R74" s="116"/>
      <c r="S74" s="117"/>
      <c r="T74" s="43" t="s">
        <v>19</v>
      </c>
      <c r="U74" s="116"/>
      <c r="V74" s="117"/>
      <c r="W74" s="77"/>
      <c r="X74" s="116"/>
      <c r="Y74" s="117"/>
    </row>
    <row r="75" spans="1:30" ht="12" customHeight="1" thickBot="1">
      <c r="A75" s="59"/>
      <c r="B75" s="59"/>
      <c r="C75" s="59"/>
      <c r="D75" s="59"/>
      <c r="E75" s="7"/>
      <c r="F75" s="266"/>
      <c r="G75" s="266"/>
      <c r="H75" s="266"/>
      <c r="I75" s="266"/>
      <c r="J75" s="266"/>
      <c r="K75" s="266"/>
      <c r="L75" s="266"/>
      <c r="M75" s="266"/>
      <c r="N75" s="7"/>
      <c r="O75" s="7"/>
      <c r="P75" s="7"/>
      <c r="Q75" s="7"/>
      <c r="R75" s="7"/>
      <c r="S75" s="7"/>
      <c r="T75" s="7"/>
      <c r="U75" s="7"/>
      <c r="V75" s="7"/>
      <c r="W75" s="7"/>
      <c r="X75" s="7"/>
      <c r="Y75" s="86" t="s">
        <v>394</v>
      </c>
      <c r="Z75" s="7"/>
      <c r="AA75" s="59"/>
      <c r="AB75" s="59"/>
      <c r="AC75" s="59"/>
      <c r="AD75" s="59"/>
    </row>
    <row r="76" spans="14:16" ht="15" customHeight="1">
      <c r="N76" s="7"/>
      <c r="O76" s="7"/>
      <c r="P76" s="7"/>
    </row>
    <row r="77" spans="19:28" ht="15" customHeight="1">
      <c r="S77" s="7"/>
      <c r="T77" s="7"/>
      <c r="U77" s="7"/>
      <c r="V77" s="7"/>
      <c r="W77" s="7"/>
      <c r="X77" s="7"/>
      <c r="Y77" s="7"/>
      <c r="Z77" s="7"/>
      <c r="AA77" s="7"/>
      <c r="AB77" s="7"/>
    </row>
    <row r="78" spans="8:28" ht="18" customHeight="1" thickBot="1">
      <c r="H78" s="46" t="s">
        <v>197</v>
      </c>
      <c r="R78" s="50"/>
      <c r="S78" s="21"/>
      <c r="T78" s="21"/>
      <c r="U78" s="21"/>
      <c r="V78" s="21"/>
      <c r="W78" s="52"/>
      <c r="X78" s="53" t="s">
        <v>301</v>
      </c>
      <c r="Y78" s="74">
        <v>2</v>
      </c>
      <c r="Z78" s="50"/>
      <c r="AA78" s="50"/>
      <c r="AB78" s="50"/>
    </row>
    <row r="79" spans="18:28" ht="7.5" customHeight="1">
      <c r="R79" s="50"/>
      <c r="S79" s="21"/>
      <c r="T79" s="21"/>
      <c r="U79" s="21"/>
      <c r="V79" s="24"/>
      <c r="W79" s="24"/>
      <c r="X79" s="24"/>
      <c r="Y79" s="24"/>
      <c r="Z79" s="50"/>
      <c r="AA79" s="50"/>
      <c r="AB79" s="50"/>
    </row>
    <row r="80" spans="6:25" ht="18" customHeight="1">
      <c r="F80" s="51"/>
      <c r="G80" s="51"/>
      <c r="H80" s="51"/>
      <c r="I80" s="51"/>
      <c r="J80" s="51"/>
      <c r="K80" s="51"/>
      <c r="L80" s="51"/>
      <c r="M80" s="51" t="s">
        <v>302</v>
      </c>
      <c r="N80" s="51"/>
      <c r="O80" s="51"/>
      <c r="P80" s="51"/>
      <c r="Q80" s="51"/>
      <c r="R80" s="51"/>
      <c r="S80" s="51"/>
      <c r="T80" s="180" t="s">
        <v>358</v>
      </c>
      <c r="U80" s="181"/>
      <c r="V80" s="182">
        <f>IF($H$22="","",$H$22)</f>
        <v>567890</v>
      </c>
      <c r="W80" s="182"/>
      <c r="X80" s="182"/>
      <c r="Y80" s="183"/>
    </row>
    <row r="81" spans="20:25" ht="9" customHeight="1">
      <c r="T81" s="23"/>
      <c r="U81" s="23"/>
      <c r="V81" s="23"/>
      <c r="W81" s="23"/>
      <c r="X81" s="23"/>
      <c r="Y81" s="23"/>
    </row>
    <row r="82" spans="19:25" ht="15" customHeight="1">
      <c r="S82" s="5"/>
      <c r="T82" s="184" t="s">
        <v>360</v>
      </c>
      <c r="U82" s="184"/>
      <c r="V82" s="184"/>
      <c r="W82" s="185">
        <f>IF($Q$28="","",$Q$28)</f>
        <v>12345</v>
      </c>
      <c r="X82" s="185"/>
      <c r="Y82" s="185"/>
    </row>
    <row r="83" spans="6:25" ht="27" customHeight="1">
      <c r="F83" s="186" t="s">
        <v>5</v>
      </c>
      <c r="G83" s="187"/>
      <c r="H83" s="166" t="str">
        <f>IF($H$32="","",$H$32)</f>
        <v>代々木青少年の集い</v>
      </c>
      <c r="I83" s="167"/>
      <c r="J83" s="167"/>
      <c r="K83" s="167"/>
      <c r="L83" s="167"/>
      <c r="M83" s="167"/>
      <c r="N83" s="167"/>
      <c r="O83" s="167"/>
      <c r="P83" s="167"/>
      <c r="Q83" s="167"/>
      <c r="R83" s="167"/>
      <c r="S83" s="167"/>
      <c r="T83" s="167"/>
      <c r="U83" s="167"/>
      <c r="V83" s="167"/>
      <c r="W83" s="167"/>
      <c r="X83" s="167"/>
      <c r="Y83" s="168"/>
    </row>
    <row r="84" ht="15" customHeight="1" thickBot="1"/>
    <row r="85" spans="6:25" ht="15" customHeight="1">
      <c r="F85" s="47"/>
      <c r="G85" s="48"/>
      <c r="H85" s="169" t="s">
        <v>24</v>
      </c>
      <c r="I85" s="170"/>
      <c r="J85" s="170"/>
      <c r="K85" s="171"/>
      <c r="L85" s="169" t="s">
        <v>25</v>
      </c>
      <c r="M85" s="170"/>
      <c r="N85" s="170"/>
      <c r="O85" s="171"/>
      <c r="P85" s="169" t="s">
        <v>26</v>
      </c>
      <c r="Q85" s="170"/>
      <c r="R85" s="170"/>
      <c r="S85" s="171"/>
      <c r="T85" s="49"/>
      <c r="U85" s="169" t="s">
        <v>260</v>
      </c>
      <c r="V85" s="172"/>
      <c r="W85" s="173" t="s">
        <v>18</v>
      </c>
      <c r="X85" s="175" t="s">
        <v>164</v>
      </c>
      <c r="Y85" s="176"/>
    </row>
    <row r="86" spans="5:25" ht="15" customHeight="1">
      <c r="E86" s="13"/>
      <c r="F86" s="40"/>
      <c r="G86" s="40"/>
      <c r="H86" s="161" t="s">
        <v>290</v>
      </c>
      <c r="I86" s="179"/>
      <c r="J86" s="179"/>
      <c r="K86" s="178"/>
      <c r="L86" s="161" t="s">
        <v>291</v>
      </c>
      <c r="M86" s="179"/>
      <c r="N86" s="179"/>
      <c r="O86" s="178"/>
      <c r="P86" s="161" t="s">
        <v>292</v>
      </c>
      <c r="Q86" s="179"/>
      <c r="R86" s="179"/>
      <c r="S86" s="178"/>
      <c r="T86" s="41"/>
      <c r="U86" s="161" t="s">
        <v>17</v>
      </c>
      <c r="V86" s="162"/>
      <c r="W86" s="174"/>
      <c r="X86" s="177"/>
      <c r="Y86" s="178"/>
    </row>
    <row r="87" spans="5:25" ht="15" customHeight="1">
      <c r="E87" s="13"/>
      <c r="F87" s="11"/>
      <c r="G87" s="137" t="s">
        <v>9</v>
      </c>
      <c r="H87" s="163" t="s">
        <v>323</v>
      </c>
      <c r="I87" s="164"/>
      <c r="J87" s="164"/>
      <c r="K87" s="165"/>
      <c r="L87" s="272" t="s">
        <v>319</v>
      </c>
      <c r="M87" s="273"/>
      <c r="N87" s="273"/>
      <c r="O87" s="274"/>
      <c r="P87" s="163" t="s">
        <v>317</v>
      </c>
      <c r="Q87" s="164"/>
      <c r="R87" s="164"/>
      <c r="S87" s="165"/>
      <c r="T87" s="137" t="s">
        <v>27</v>
      </c>
      <c r="U87" s="133">
        <v>85</v>
      </c>
      <c r="V87" s="134"/>
      <c r="W87" s="130"/>
      <c r="X87" s="114"/>
      <c r="Y87" s="115"/>
    </row>
    <row r="88" spans="5:25" ht="15" customHeight="1">
      <c r="E88" s="13"/>
      <c r="F88" s="67">
        <v>11</v>
      </c>
      <c r="G88" s="138"/>
      <c r="H88" s="155"/>
      <c r="I88" s="156"/>
      <c r="J88" s="156"/>
      <c r="K88" s="157"/>
      <c r="L88" s="275"/>
      <c r="M88" s="276"/>
      <c r="N88" s="276"/>
      <c r="O88" s="277"/>
      <c r="P88" s="155"/>
      <c r="Q88" s="156"/>
      <c r="R88" s="156"/>
      <c r="S88" s="157"/>
      <c r="T88" s="138"/>
      <c r="U88" s="99"/>
      <c r="V88" s="100"/>
      <c r="W88" s="131"/>
      <c r="X88" s="128"/>
      <c r="Y88" s="129"/>
    </row>
    <row r="89" spans="5:25" ht="15" customHeight="1">
      <c r="E89" s="13"/>
      <c r="F89" s="76" t="s">
        <v>13</v>
      </c>
      <c r="G89" s="139"/>
      <c r="H89" s="158"/>
      <c r="I89" s="159"/>
      <c r="J89" s="159"/>
      <c r="K89" s="160"/>
      <c r="L89" s="278"/>
      <c r="M89" s="279"/>
      <c r="N89" s="279"/>
      <c r="O89" s="280"/>
      <c r="P89" s="158"/>
      <c r="Q89" s="159"/>
      <c r="R89" s="159"/>
      <c r="S89" s="160"/>
      <c r="T89" s="139"/>
      <c r="U89" s="101"/>
      <c r="V89" s="102"/>
      <c r="W89" s="132"/>
      <c r="X89" s="97"/>
      <c r="Y89" s="98"/>
    </row>
    <row r="90" spans="5:25" ht="15" customHeight="1">
      <c r="E90" s="13"/>
      <c r="F90" s="67">
        <v>20</v>
      </c>
      <c r="G90" s="264" t="s">
        <v>363</v>
      </c>
      <c r="H90" s="135" t="s">
        <v>348</v>
      </c>
      <c r="I90" s="136"/>
      <c r="J90" s="136"/>
      <c r="K90" s="70" t="s">
        <v>271</v>
      </c>
      <c r="L90" s="135"/>
      <c r="M90" s="136"/>
      <c r="N90" s="136"/>
      <c r="O90" s="70"/>
      <c r="P90" s="135" t="s">
        <v>318</v>
      </c>
      <c r="Q90" s="136"/>
      <c r="R90" s="136"/>
      <c r="S90" s="70" t="s">
        <v>271</v>
      </c>
      <c r="T90" s="137" t="s">
        <v>28</v>
      </c>
      <c r="U90" s="133">
        <v>60</v>
      </c>
      <c r="V90" s="134"/>
      <c r="W90" s="130"/>
      <c r="X90" s="114"/>
      <c r="Y90" s="115"/>
    </row>
    <row r="91" spans="5:25" ht="15" customHeight="1">
      <c r="E91" s="13"/>
      <c r="F91" s="39" t="s">
        <v>14</v>
      </c>
      <c r="G91" s="138"/>
      <c r="H91" s="95" t="s">
        <v>166</v>
      </c>
      <c r="I91" s="96"/>
      <c r="J91" s="96"/>
      <c r="K91" s="71" t="s">
        <v>271</v>
      </c>
      <c r="L91" s="95"/>
      <c r="M91" s="96"/>
      <c r="N91" s="96"/>
      <c r="O91" s="71"/>
      <c r="P91" s="95"/>
      <c r="Q91" s="96"/>
      <c r="R91" s="96"/>
      <c r="S91" s="71"/>
      <c r="T91" s="138"/>
      <c r="U91" s="99"/>
      <c r="V91" s="100"/>
      <c r="W91" s="131"/>
      <c r="X91" s="128"/>
      <c r="Y91" s="129"/>
    </row>
    <row r="92" spans="5:25" ht="15" customHeight="1">
      <c r="E92" s="13"/>
      <c r="F92" s="10"/>
      <c r="G92" s="138"/>
      <c r="H92" s="95" t="s">
        <v>158</v>
      </c>
      <c r="I92" s="96"/>
      <c r="J92" s="96"/>
      <c r="K92" s="71" t="s">
        <v>173</v>
      </c>
      <c r="L92" s="95"/>
      <c r="M92" s="96"/>
      <c r="N92" s="96"/>
      <c r="O92" s="71"/>
      <c r="P92" s="95"/>
      <c r="Q92" s="96"/>
      <c r="R92" s="96"/>
      <c r="S92" s="71"/>
      <c r="T92" s="139"/>
      <c r="U92" s="101"/>
      <c r="V92" s="102"/>
      <c r="W92" s="132"/>
      <c r="X92" s="97"/>
      <c r="Y92" s="98"/>
    </row>
    <row r="93" spans="5:25" ht="15" customHeight="1">
      <c r="E93" s="13"/>
      <c r="F93" s="79" t="s">
        <v>341</v>
      </c>
      <c r="G93" s="138"/>
      <c r="H93" s="95" t="s">
        <v>167</v>
      </c>
      <c r="I93" s="96"/>
      <c r="J93" s="96"/>
      <c r="K93" s="71" t="s">
        <v>271</v>
      </c>
      <c r="L93" s="95"/>
      <c r="M93" s="96"/>
      <c r="N93" s="96"/>
      <c r="O93" s="71"/>
      <c r="P93" s="95"/>
      <c r="Q93" s="96"/>
      <c r="R93" s="96"/>
      <c r="S93" s="71"/>
      <c r="T93" s="137" t="s">
        <v>29</v>
      </c>
      <c r="U93" s="105">
        <f>IF(U87+W87+U90+W90=0,"",U87+W87+U90+W90)</f>
        <v>145</v>
      </c>
      <c r="V93" s="106"/>
      <c r="W93" s="107"/>
      <c r="X93" s="114"/>
      <c r="Y93" s="115"/>
    </row>
    <row r="94" spans="5:25" ht="15" customHeight="1">
      <c r="E94" s="13"/>
      <c r="F94" s="10" t="str">
        <f>IF(OR($I$34="",F88="",F90=""),"",TEXT(WEEKDAY(DATE(1988+$I$34,F88,F90)),"aaa"))</f>
        <v>土</v>
      </c>
      <c r="G94" s="138"/>
      <c r="H94" s="95" t="s">
        <v>169</v>
      </c>
      <c r="I94" s="96"/>
      <c r="J94" s="96"/>
      <c r="K94" s="71" t="s">
        <v>271</v>
      </c>
      <c r="L94" s="95"/>
      <c r="M94" s="96"/>
      <c r="N94" s="96"/>
      <c r="O94" s="71"/>
      <c r="P94" s="95"/>
      <c r="Q94" s="96"/>
      <c r="R94" s="96"/>
      <c r="S94" s="71"/>
      <c r="T94" s="138"/>
      <c r="U94" s="108"/>
      <c r="V94" s="109"/>
      <c r="W94" s="110"/>
      <c r="X94" s="128"/>
      <c r="Y94" s="129"/>
    </row>
    <row r="95" spans="5:25" ht="15" customHeight="1" thickBot="1">
      <c r="E95" s="13"/>
      <c r="F95" s="82" t="s">
        <v>342</v>
      </c>
      <c r="G95" s="151"/>
      <c r="H95" s="141" t="s">
        <v>170</v>
      </c>
      <c r="I95" s="142"/>
      <c r="J95" s="142"/>
      <c r="K95" s="72" t="s">
        <v>271</v>
      </c>
      <c r="L95" s="141"/>
      <c r="M95" s="142"/>
      <c r="N95" s="142"/>
      <c r="O95" s="72"/>
      <c r="P95" s="141"/>
      <c r="Q95" s="142"/>
      <c r="R95" s="142"/>
      <c r="S95" s="72"/>
      <c r="T95" s="151"/>
      <c r="U95" s="152"/>
      <c r="V95" s="153"/>
      <c r="W95" s="154"/>
      <c r="X95" s="143"/>
      <c r="Y95" s="144"/>
    </row>
    <row r="96" spans="5:25" ht="15" customHeight="1" thickTop="1">
      <c r="E96" s="13"/>
      <c r="F96" s="15"/>
      <c r="G96" s="137" t="s">
        <v>9</v>
      </c>
      <c r="H96" s="155" t="s">
        <v>266</v>
      </c>
      <c r="I96" s="156"/>
      <c r="J96" s="156"/>
      <c r="K96" s="157"/>
      <c r="L96" s="155"/>
      <c r="M96" s="156"/>
      <c r="N96" s="156"/>
      <c r="O96" s="157"/>
      <c r="P96" s="155"/>
      <c r="Q96" s="156"/>
      <c r="R96" s="156"/>
      <c r="S96" s="157"/>
      <c r="T96" s="138" t="s">
        <v>27</v>
      </c>
      <c r="U96" s="99"/>
      <c r="V96" s="100"/>
      <c r="W96" s="131"/>
      <c r="X96" s="128"/>
      <c r="Y96" s="129"/>
    </row>
    <row r="97" spans="5:25" ht="15" customHeight="1">
      <c r="E97" s="13"/>
      <c r="F97" s="67">
        <v>11</v>
      </c>
      <c r="G97" s="138"/>
      <c r="H97" s="155"/>
      <c r="I97" s="156"/>
      <c r="J97" s="156"/>
      <c r="K97" s="157"/>
      <c r="L97" s="155"/>
      <c r="M97" s="156"/>
      <c r="N97" s="156"/>
      <c r="O97" s="157"/>
      <c r="P97" s="155"/>
      <c r="Q97" s="156"/>
      <c r="R97" s="156"/>
      <c r="S97" s="157"/>
      <c r="T97" s="138"/>
      <c r="U97" s="99"/>
      <c r="V97" s="100"/>
      <c r="W97" s="131"/>
      <c r="X97" s="128"/>
      <c r="Y97" s="129"/>
    </row>
    <row r="98" spans="5:25" ht="15" customHeight="1">
      <c r="E98" s="13"/>
      <c r="F98" s="76" t="s">
        <v>13</v>
      </c>
      <c r="G98" s="139"/>
      <c r="H98" s="158"/>
      <c r="I98" s="159"/>
      <c r="J98" s="159"/>
      <c r="K98" s="160"/>
      <c r="L98" s="158"/>
      <c r="M98" s="159"/>
      <c r="N98" s="159"/>
      <c r="O98" s="160"/>
      <c r="P98" s="158"/>
      <c r="Q98" s="159"/>
      <c r="R98" s="159"/>
      <c r="S98" s="160"/>
      <c r="T98" s="139"/>
      <c r="U98" s="101"/>
      <c r="V98" s="102"/>
      <c r="W98" s="132"/>
      <c r="X98" s="97"/>
      <c r="Y98" s="98"/>
    </row>
    <row r="99" spans="5:25" ht="15" customHeight="1">
      <c r="E99" s="13"/>
      <c r="F99" s="67">
        <v>20</v>
      </c>
      <c r="G99" s="264" t="s">
        <v>363</v>
      </c>
      <c r="H99" s="135" t="s">
        <v>162</v>
      </c>
      <c r="I99" s="136"/>
      <c r="J99" s="136"/>
      <c r="K99" s="70" t="s">
        <v>271</v>
      </c>
      <c r="L99" s="135"/>
      <c r="M99" s="136"/>
      <c r="N99" s="136"/>
      <c r="O99" s="70"/>
      <c r="P99" s="135"/>
      <c r="Q99" s="136"/>
      <c r="R99" s="136"/>
      <c r="S99" s="70"/>
      <c r="T99" s="137" t="s">
        <v>28</v>
      </c>
      <c r="U99" s="133"/>
      <c r="V99" s="134"/>
      <c r="W99" s="130"/>
      <c r="X99" s="114"/>
      <c r="Y99" s="115"/>
    </row>
    <row r="100" spans="5:25" ht="15" customHeight="1">
      <c r="E100" s="13"/>
      <c r="F100" s="39" t="s">
        <v>14</v>
      </c>
      <c r="G100" s="138"/>
      <c r="H100" s="95" t="s">
        <v>163</v>
      </c>
      <c r="I100" s="96"/>
      <c r="J100" s="96"/>
      <c r="K100" s="71" t="s">
        <v>271</v>
      </c>
      <c r="L100" s="95"/>
      <c r="M100" s="96"/>
      <c r="N100" s="96"/>
      <c r="O100" s="71"/>
      <c r="P100" s="95"/>
      <c r="Q100" s="96"/>
      <c r="R100" s="96"/>
      <c r="S100" s="71"/>
      <c r="T100" s="138"/>
      <c r="U100" s="99"/>
      <c r="V100" s="100"/>
      <c r="W100" s="131"/>
      <c r="X100" s="128"/>
      <c r="Y100" s="129"/>
    </row>
    <row r="101" spans="5:25" ht="15" customHeight="1">
      <c r="E101" s="13"/>
      <c r="F101" s="10"/>
      <c r="G101" s="138"/>
      <c r="H101" s="95" t="s">
        <v>206</v>
      </c>
      <c r="I101" s="96"/>
      <c r="J101" s="96"/>
      <c r="K101" s="71" t="s">
        <v>271</v>
      </c>
      <c r="L101" s="95"/>
      <c r="M101" s="96"/>
      <c r="N101" s="96"/>
      <c r="O101" s="71"/>
      <c r="P101" s="95"/>
      <c r="Q101" s="96"/>
      <c r="R101" s="96"/>
      <c r="S101" s="71"/>
      <c r="T101" s="139"/>
      <c r="U101" s="101"/>
      <c r="V101" s="102"/>
      <c r="W101" s="132"/>
      <c r="X101" s="97"/>
      <c r="Y101" s="98"/>
    </row>
    <row r="102" spans="5:25" ht="15" customHeight="1">
      <c r="E102" s="13"/>
      <c r="F102" s="79" t="s">
        <v>341</v>
      </c>
      <c r="G102" s="138"/>
      <c r="H102" s="95" t="s">
        <v>255</v>
      </c>
      <c r="I102" s="96"/>
      <c r="J102" s="96"/>
      <c r="K102" s="71" t="s">
        <v>271</v>
      </c>
      <c r="L102" s="95"/>
      <c r="M102" s="96"/>
      <c r="N102" s="96"/>
      <c r="O102" s="71"/>
      <c r="P102" s="95"/>
      <c r="Q102" s="96"/>
      <c r="R102" s="96"/>
      <c r="S102" s="71"/>
      <c r="T102" s="137" t="s">
        <v>29</v>
      </c>
      <c r="U102" s="105">
        <f>IF(U96+W96+U99+W99=0,"",U96+W96+U99+W99)</f>
      </c>
      <c r="V102" s="106"/>
      <c r="W102" s="107"/>
      <c r="X102" s="114"/>
      <c r="Y102" s="115"/>
    </row>
    <row r="103" spans="5:25" ht="15" customHeight="1">
      <c r="E103" s="13"/>
      <c r="F103" s="10" t="str">
        <f>IF(OR($I$34="",F97="",F99=""),"",TEXT(WEEKDAY(DATE(1988+$I$34,F97,F99)),"aaa"))</f>
        <v>土</v>
      </c>
      <c r="G103" s="138"/>
      <c r="H103" s="95"/>
      <c r="I103" s="96"/>
      <c r="J103" s="96"/>
      <c r="K103" s="71"/>
      <c r="L103" s="95"/>
      <c r="M103" s="96"/>
      <c r="N103" s="96"/>
      <c r="O103" s="71"/>
      <c r="P103" s="95"/>
      <c r="Q103" s="96"/>
      <c r="R103" s="96"/>
      <c r="S103" s="71"/>
      <c r="T103" s="138"/>
      <c r="U103" s="108"/>
      <c r="V103" s="109"/>
      <c r="W103" s="110"/>
      <c r="X103" s="128"/>
      <c r="Y103" s="129"/>
    </row>
    <row r="104" spans="5:25" ht="15" customHeight="1" thickBot="1">
      <c r="E104" s="13"/>
      <c r="F104" s="82" t="s">
        <v>342</v>
      </c>
      <c r="G104" s="151"/>
      <c r="H104" s="141"/>
      <c r="I104" s="142"/>
      <c r="J104" s="142"/>
      <c r="K104" s="72"/>
      <c r="L104" s="141"/>
      <c r="M104" s="142"/>
      <c r="N104" s="142"/>
      <c r="O104" s="72"/>
      <c r="P104" s="141"/>
      <c r="Q104" s="142"/>
      <c r="R104" s="142"/>
      <c r="S104" s="72"/>
      <c r="T104" s="151"/>
      <c r="U104" s="152"/>
      <c r="V104" s="153"/>
      <c r="W104" s="154"/>
      <c r="X104" s="143"/>
      <c r="Y104" s="144"/>
    </row>
    <row r="105" spans="5:25" ht="15" customHeight="1" thickTop="1">
      <c r="E105" s="13"/>
      <c r="F105" s="15"/>
      <c r="G105" s="137" t="s">
        <v>9</v>
      </c>
      <c r="H105" s="145" t="s">
        <v>314</v>
      </c>
      <c r="I105" s="146"/>
      <c r="J105" s="146"/>
      <c r="K105" s="147"/>
      <c r="L105" s="145" t="s">
        <v>320</v>
      </c>
      <c r="M105" s="146"/>
      <c r="N105" s="146"/>
      <c r="O105" s="147"/>
      <c r="P105" s="145"/>
      <c r="Q105" s="146"/>
      <c r="R105" s="146"/>
      <c r="S105" s="147"/>
      <c r="T105" s="138" t="s">
        <v>27</v>
      </c>
      <c r="U105" s="99">
        <v>85</v>
      </c>
      <c r="V105" s="100"/>
      <c r="W105" s="131"/>
      <c r="X105" s="128"/>
      <c r="Y105" s="129"/>
    </row>
    <row r="106" spans="5:25" ht="15" customHeight="1">
      <c r="E106" s="13"/>
      <c r="F106" s="67">
        <v>11</v>
      </c>
      <c r="G106" s="138"/>
      <c r="H106" s="145"/>
      <c r="I106" s="146"/>
      <c r="J106" s="146"/>
      <c r="K106" s="147"/>
      <c r="L106" s="145"/>
      <c r="M106" s="146"/>
      <c r="N106" s="146"/>
      <c r="O106" s="147"/>
      <c r="P106" s="145"/>
      <c r="Q106" s="146"/>
      <c r="R106" s="146"/>
      <c r="S106" s="147"/>
      <c r="T106" s="138"/>
      <c r="U106" s="99"/>
      <c r="V106" s="100"/>
      <c r="W106" s="131"/>
      <c r="X106" s="128"/>
      <c r="Y106" s="129"/>
    </row>
    <row r="107" spans="5:25" ht="15" customHeight="1">
      <c r="E107" s="13"/>
      <c r="F107" s="76" t="s">
        <v>13</v>
      </c>
      <c r="G107" s="139"/>
      <c r="H107" s="148"/>
      <c r="I107" s="149"/>
      <c r="J107" s="149"/>
      <c r="K107" s="150"/>
      <c r="L107" s="148"/>
      <c r="M107" s="149"/>
      <c r="N107" s="149"/>
      <c r="O107" s="150"/>
      <c r="P107" s="148"/>
      <c r="Q107" s="149"/>
      <c r="R107" s="149"/>
      <c r="S107" s="150"/>
      <c r="T107" s="139"/>
      <c r="U107" s="101"/>
      <c r="V107" s="102"/>
      <c r="W107" s="132"/>
      <c r="X107" s="97"/>
      <c r="Y107" s="98"/>
    </row>
    <row r="108" spans="5:25" ht="15" customHeight="1">
      <c r="E108" s="13"/>
      <c r="F108" s="67">
        <v>28</v>
      </c>
      <c r="G108" s="264" t="s">
        <v>363</v>
      </c>
      <c r="H108" s="135" t="s">
        <v>168</v>
      </c>
      <c r="I108" s="136"/>
      <c r="J108" s="136"/>
      <c r="K108" s="70" t="s">
        <v>271</v>
      </c>
      <c r="L108" s="135" t="s">
        <v>324</v>
      </c>
      <c r="M108" s="136"/>
      <c r="N108" s="136"/>
      <c r="O108" s="70" t="s">
        <v>271</v>
      </c>
      <c r="P108" s="135"/>
      <c r="Q108" s="136"/>
      <c r="R108" s="136"/>
      <c r="S108" s="70"/>
      <c r="T108" s="137" t="s">
        <v>28</v>
      </c>
      <c r="U108" s="133">
        <v>60</v>
      </c>
      <c r="V108" s="134"/>
      <c r="W108" s="130"/>
      <c r="X108" s="114"/>
      <c r="Y108" s="115"/>
    </row>
    <row r="109" spans="5:25" ht="15" customHeight="1">
      <c r="E109" s="13"/>
      <c r="F109" s="39" t="s">
        <v>14</v>
      </c>
      <c r="G109" s="138"/>
      <c r="H109" s="95" t="s">
        <v>160</v>
      </c>
      <c r="I109" s="96"/>
      <c r="J109" s="96"/>
      <c r="K109" s="71" t="s">
        <v>173</v>
      </c>
      <c r="L109" s="95" t="s">
        <v>313</v>
      </c>
      <c r="M109" s="96"/>
      <c r="N109" s="96"/>
      <c r="O109" s="71"/>
      <c r="P109" s="95"/>
      <c r="Q109" s="96"/>
      <c r="R109" s="96"/>
      <c r="S109" s="71"/>
      <c r="T109" s="138"/>
      <c r="U109" s="99"/>
      <c r="V109" s="100"/>
      <c r="W109" s="131"/>
      <c r="X109" s="128"/>
      <c r="Y109" s="129"/>
    </row>
    <row r="110" spans="5:25" ht="15" customHeight="1">
      <c r="E110" s="13"/>
      <c r="F110" s="10"/>
      <c r="G110" s="138"/>
      <c r="H110" s="95" t="s">
        <v>161</v>
      </c>
      <c r="I110" s="96"/>
      <c r="J110" s="96"/>
      <c r="K110" s="71" t="s">
        <v>271</v>
      </c>
      <c r="L110" s="95"/>
      <c r="M110" s="96"/>
      <c r="N110" s="96"/>
      <c r="O110" s="71"/>
      <c r="P110" s="95"/>
      <c r="Q110" s="96"/>
      <c r="R110" s="96"/>
      <c r="S110" s="71"/>
      <c r="T110" s="139"/>
      <c r="U110" s="101"/>
      <c r="V110" s="102"/>
      <c r="W110" s="132"/>
      <c r="X110" s="97"/>
      <c r="Y110" s="98"/>
    </row>
    <row r="111" spans="5:25" ht="15" customHeight="1">
      <c r="E111" s="13"/>
      <c r="F111" s="79" t="s">
        <v>341</v>
      </c>
      <c r="G111" s="138"/>
      <c r="H111" s="95" t="s">
        <v>350</v>
      </c>
      <c r="I111" s="96"/>
      <c r="J111" s="96"/>
      <c r="K111" s="71" t="s">
        <v>271</v>
      </c>
      <c r="L111" s="95"/>
      <c r="M111" s="96"/>
      <c r="N111" s="96"/>
      <c r="O111" s="71"/>
      <c r="P111" s="95"/>
      <c r="Q111" s="96"/>
      <c r="R111" s="96"/>
      <c r="S111" s="71"/>
      <c r="T111" s="137" t="s">
        <v>29</v>
      </c>
      <c r="U111" s="105">
        <f>IF(U105+W105+U108+W108=0,"",U105+W105+U108+W108)</f>
        <v>145</v>
      </c>
      <c r="V111" s="106"/>
      <c r="W111" s="107"/>
      <c r="X111" s="114"/>
      <c r="Y111" s="115"/>
    </row>
    <row r="112" spans="5:25" ht="15" customHeight="1">
      <c r="E112" s="13"/>
      <c r="F112" s="10" t="str">
        <f>IF(OR($I$34="",F106="",F108=""),"",TEXT(WEEKDAY(DATE(1988+$I$34,F106,F108)),"aaa"))</f>
        <v>日</v>
      </c>
      <c r="G112" s="138"/>
      <c r="H112" s="95"/>
      <c r="I112" s="96"/>
      <c r="J112" s="96"/>
      <c r="K112" s="71"/>
      <c r="L112" s="95"/>
      <c r="M112" s="96"/>
      <c r="N112" s="96"/>
      <c r="O112" s="71"/>
      <c r="P112" s="95"/>
      <c r="Q112" s="96"/>
      <c r="R112" s="96"/>
      <c r="S112" s="71"/>
      <c r="T112" s="138"/>
      <c r="U112" s="108"/>
      <c r="V112" s="109"/>
      <c r="W112" s="110"/>
      <c r="X112" s="128"/>
      <c r="Y112" s="129"/>
    </row>
    <row r="113" spans="5:25" ht="15" customHeight="1" thickBot="1">
      <c r="E113" s="13"/>
      <c r="F113" s="82" t="s">
        <v>342</v>
      </c>
      <c r="G113" s="151"/>
      <c r="H113" s="141"/>
      <c r="I113" s="142"/>
      <c r="J113" s="142"/>
      <c r="K113" s="72"/>
      <c r="L113" s="141"/>
      <c r="M113" s="142"/>
      <c r="N113" s="142"/>
      <c r="O113" s="72"/>
      <c r="P113" s="141"/>
      <c r="Q113" s="142"/>
      <c r="R113" s="142"/>
      <c r="S113" s="72"/>
      <c r="T113" s="151"/>
      <c r="U113" s="152"/>
      <c r="V113" s="153"/>
      <c r="W113" s="154"/>
      <c r="X113" s="143"/>
      <c r="Y113" s="144"/>
    </row>
    <row r="114" spans="5:25" ht="15" customHeight="1" thickTop="1">
      <c r="E114" s="13"/>
      <c r="F114" s="15"/>
      <c r="G114" s="137" t="s">
        <v>9</v>
      </c>
      <c r="H114" s="145"/>
      <c r="I114" s="146"/>
      <c r="J114" s="146"/>
      <c r="K114" s="147"/>
      <c r="L114" s="145"/>
      <c r="M114" s="146"/>
      <c r="N114" s="146"/>
      <c r="O114" s="147"/>
      <c r="P114" s="145"/>
      <c r="Q114" s="146"/>
      <c r="R114" s="146"/>
      <c r="S114" s="147"/>
      <c r="T114" s="138" t="s">
        <v>27</v>
      </c>
      <c r="U114" s="99"/>
      <c r="V114" s="100"/>
      <c r="W114" s="131"/>
      <c r="X114" s="128"/>
      <c r="Y114" s="129"/>
    </row>
    <row r="115" spans="5:25" ht="15" customHeight="1">
      <c r="E115" s="13"/>
      <c r="F115" s="67"/>
      <c r="G115" s="138"/>
      <c r="H115" s="145"/>
      <c r="I115" s="146"/>
      <c r="J115" s="146"/>
      <c r="K115" s="147"/>
      <c r="L115" s="145"/>
      <c r="M115" s="146"/>
      <c r="N115" s="146"/>
      <c r="O115" s="147"/>
      <c r="P115" s="145"/>
      <c r="Q115" s="146"/>
      <c r="R115" s="146"/>
      <c r="S115" s="147"/>
      <c r="T115" s="138"/>
      <c r="U115" s="99"/>
      <c r="V115" s="100"/>
      <c r="W115" s="131"/>
      <c r="X115" s="128"/>
      <c r="Y115" s="129"/>
    </row>
    <row r="116" spans="5:25" ht="15" customHeight="1">
      <c r="E116" s="13"/>
      <c r="F116" s="76" t="s">
        <v>13</v>
      </c>
      <c r="G116" s="139"/>
      <c r="H116" s="148"/>
      <c r="I116" s="149"/>
      <c r="J116" s="149"/>
      <c r="K116" s="150"/>
      <c r="L116" s="148"/>
      <c r="M116" s="149"/>
      <c r="N116" s="149"/>
      <c r="O116" s="150"/>
      <c r="P116" s="148"/>
      <c r="Q116" s="149"/>
      <c r="R116" s="149"/>
      <c r="S116" s="150"/>
      <c r="T116" s="139"/>
      <c r="U116" s="101"/>
      <c r="V116" s="102"/>
      <c r="W116" s="132"/>
      <c r="X116" s="97"/>
      <c r="Y116" s="98"/>
    </row>
    <row r="117" spans="5:25" ht="15" customHeight="1">
      <c r="E117" s="13"/>
      <c r="F117" s="67"/>
      <c r="G117" s="264" t="s">
        <v>363</v>
      </c>
      <c r="H117" s="135"/>
      <c r="I117" s="136"/>
      <c r="J117" s="136"/>
      <c r="K117" s="70"/>
      <c r="L117" s="135"/>
      <c r="M117" s="136"/>
      <c r="N117" s="136"/>
      <c r="O117" s="70"/>
      <c r="P117" s="135"/>
      <c r="Q117" s="136"/>
      <c r="R117" s="136"/>
      <c r="S117" s="70"/>
      <c r="T117" s="137" t="s">
        <v>28</v>
      </c>
      <c r="U117" s="133"/>
      <c r="V117" s="134"/>
      <c r="W117" s="130"/>
      <c r="X117" s="114"/>
      <c r="Y117" s="115"/>
    </row>
    <row r="118" spans="5:25" ht="15" customHeight="1">
      <c r="E118" s="13"/>
      <c r="F118" s="39" t="s">
        <v>14</v>
      </c>
      <c r="G118" s="138"/>
      <c r="H118" s="95"/>
      <c r="I118" s="96"/>
      <c r="J118" s="96"/>
      <c r="K118" s="71"/>
      <c r="L118" s="95"/>
      <c r="M118" s="96"/>
      <c r="N118" s="96"/>
      <c r="O118" s="71"/>
      <c r="P118" s="95"/>
      <c r="Q118" s="96"/>
      <c r="R118" s="96"/>
      <c r="S118" s="71"/>
      <c r="T118" s="138"/>
      <c r="U118" s="99"/>
      <c r="V118" s="100"/>
      <c r="W118" s="131"/>
      <c r="X118" s="128"/>
      <c r="Y118" s="129"/>
    </row>
    <row r="119" spans="5:25" ht="15" customHeight="1">
      <c r="E119" s="13"/>
      <c r="F119" s="10"/>
      <c r="G119" s="138"/>
      <c r="H119" s="95"/>
      <c r="I119" s="96"/>
      <c r="J119" s="96"/>
      <c r="K119" s="71"/>
      <c r="L119" s="95"/>
      <c r="M119" s="96"/>
      <c r="N119" s="96"/>
      <c r="O119" s="71"/>
      <c r="P119" s="95"/>
      <c r="Q119" s="96"/>
      <c r="R119" s="96"/>
      <c r="S119" s="71"/>
      <c r="T119" s="139"/>
      <c r="U119" s="101"/>
      <c r="V119" s="102"/>
      <c r="W119" s="132"/>
      <c r="X119" s="97"/>
      <c r="Y119" s="98"/>
    </row>
    <row r="120" spans="5:25" ht="15" customHeight="1">
      <c r="E120" s="13"/>
      <c r="F120" s="79" t="s">
        <v>341</v>
      </c>
      <c r="G120" s="138"/>
      <c r="H120" s="95"/>
      <c r="I120" s="96"/>
      <c r="J120" s="96"/>
      <c r="K120" s="71"/>
      <c r="L120" s="95"/>
      <c r="M120" s="96"/>
      <c r="N120" s="96"/>
      <c r="O120" s="71"/>
      <c r="P120" s="95"/>
      <c r="Q120" s="96"/>
      <c r="R120" s="96"/>
      <c r="S120" s="71"/>
      <c r="T120" s="137" t="s">
        <v>29</v>
      </c>
      <c r="U120" s="105">
        <f>IF(U114+W114+U117+W117=0,"",U114+W114+U117+W117)</f>
      </c>
      <c r="V120" s="106"/>
      <c r="W120" s="107"/>
      <c r="X120" s="114"/>
      <c r="Y120" s="115"/>
    </row>
    <row r="121" spans="5:25" ht="15" customHeight="1">
      <c r="E121" s="13"/>
      <c r="F121" s="10">
        <f>IF(OR($I$34="",F115="",F117=""),"",TEXT(WEEKDAY(DATE(1988+$I$34,F115,F117)),"aaa"))</f>
      </c>
      <c r="G121" s="138"/>
      <c r="H121" s="95"/>
      <c r="I121" s="96"/>
      <c r="J121" s="96"/>
      <c r="K121" s="71"/>
      <c r="L121" s="95"/>
      <c r="M121" s="96"/>
      <c r="N121" s="96"/>
      <c r="O121" s="71"/>
      <c r="P121" s="95"/>
      <c r="Q121" s="96"/>
      <c r="R121" s="96"/>
      <c r="S121" s="71"/>
      <c r="T121" s="138"/>
      <c r="U121" s="108"/>
      <c r="V121" s="109"/>
      <c r="W121" s="110"/>
      <c r="X121" s="128"/>
      <c r="Y121" s="129"/>
    </row>
    <row r="122" spans="5:25" ht="15" customHeight="1" thickBot="1">
      <c r="E122" s="13"/>
      <c r="F122" s="82" t="s">
        <v>342</v>
      </c>
      <c r="G122" s="151"/>
      <c r="H122" s="141"/>
      <c r="I122" s="142"/>
      <c r="J122" s="142"/>
      <c r="K122" s="72"/>
      <c r="L122" s="141"/>
      <c r="M122" s="142"/>
      <c r="N122" s="142"/>
      <c r="O122" s="72"/>
      <c r="P122" s="141"/>
      <c r="Q122" s="142"/>
      <c r="R122" s="142"/>
      <c r="S122" s="72"/>
      <c r="T122" s="151"/>
      <c r="U122" s="152"/>
      <c r="V122" s="153"/>
      <c r="W122" s="154"/>
      <c r="X122" s="143"/>
      <c r="Y122" s="144"/>
    </row>
    <row r="123" spans="5:25" ht="15" customHeight="1" thickTop="1">
      <c r="E123" s="13"/>
      <c r="F123" s="15"/>
      <c r="G123" s="137" t="s">
        <v>9</v>
      </c>
      <c r="H123" s="145"/>
      <c r="I123" s="146"/>
      <c r="J123" s="146"/>
      <c r="K123" s="147"/>
      <c r="L123" s="145"/>
      <c r="M123" s="146"/>
      <c r="N123" s="146"/>
      <c r="O123" s="147"/>
      <c r="P123" s="145"/>
      <c r="Q123" s="146"/>
      <c r="R123" s="146"/>
      <c r="S123" s="147"/>
      <c r="T123" s="138" t="s">
        <v>27</v>
      </c>
      <c r="U123" s="99"/>
      <c r="V123" s="100"/>
      <c r="W123" s="131"/>
      <c r="X123" s="128"/>
      <c r="Y123" s="129"/>
    </row>
    <row r="124" spans="5:25" ht="15" customHeight="1">
      <c r="E124" s="13"/>
      <c r="F124" s="67"/>
      <c r="G124" s="138"/>
      <c r="H124" s="145"/>
      <c r="I124" s="146"/>
      <c r="J124" s="146"/>
      <c r="K124" s="147"/>
      <c r="L124" s="145"/>
      <c r="M124" s="146"/>
      <c r="N124" s="146"/>
      <c r="O124" s="147"/>
      <c r="P124" s="145"/>
      <c r="Q124" s="146"/>
      <c r="R124" s="146"/>
      <c r="S124" s="147"/>
      <c r="T124" s="138"/>
      <c r="U124" s="99"/>
      <c r="V124" s="100"/>
      <c r="W124" s="131"/>
      <c r="X124" s="128"/>
      <c r="Y124" s="129"/>
    </row>
    <row r="125" spans="5:25" ht="15" customHeight="1">
      <c r="E125" s="13"/>
      <c r="F125" s="76" t="s">
        <v>13</v>
      </c>
      <c r="G125" s="139"/>
      <c r="H125" s="148"/>
      <c r="I125" s="149"/>
      <c r="J125" s="149"/>
      <c r="K125" s="150"/>
      <c r="L125" s="148"/>
      <c r="M125" s="149"/>
      <c r="N125" s="149"/>
      <c r="O125" s="150"/>
      <c r="P125" s="148"/>
      <c r="Q125" s="149"/>
      <c r="R125" s="149"/>
      <c r="S125" s="150"/>
      <c r="T125" s="139"/>
      <c r="U125" s="101"/>
      <c r="V125" s="102"/>
      <c r="W125" s="132"/>
      <c r="X125" s="97"/>
      <c r="Y125" s="98"/>
    </row>
    <row r="126" spans="5:25" ht="15" customHeight="1">
      <c r="E126" s="13"/>
      <c r="F126" s="67"/>
      <c r="G126" s="264" t="s">
        <v>363</v>
      </c>
      <c r="H126" s="135"/>
      <c r="I126" s="136"/>
      <c r="J126" s="136"/>
      <c r="K126" s="70"/>
      <c r="L126" s="135"/>
      <c r="M126" s="136"/>
      <c r="N126" s="136"/>
      <c r="O126" s="70"/>
      <c r="P126" s="135"/>
      <c r="Q126" s="136"/>
      <c r="R126" s="136"/>
      <c r="S126" s="70"/>
      <c r="T126" s="137" t="s">
        <v>28</v>
      </c>
      <c r="U126" s="133"/>
      <c r="V126" s="134"/>
      <c r="W126" s="130"/>
      <c r="X126" s="114"/>
      <c r="Y126" s="115"/>
    </row>
    <row r="127" spans="5:25" ht="15" customHeight="1">
      <c r="E127" s="13"/>
      <c r="F127" s="39" t="s">
        <v>14</v>
      </c>
      <c r="G127" s="138"/>
      <c r="H127" s="95"/>
      <c r="I127" s="96"/>
      <c r="J127" s="96"/>
      <c r="K127" s="71"/>
      <c r="L127" s="95"/>
      <c r="M127" s="96"/>
      <c r="N127" s="96"/>
      <c r="O127" s="71"/>
      <c r="P127" s="95"/>
      <c r="Q127" s="96"/>
      <c r="R127" s="96"/>
      <c r="S127" s="71"/>
      <c r="T127" s="138"/>
      <c r="U127" s="99"/>
      <c r="V127" s="100"/>
      <c r="W127" s="131"/>
      <c r="X127" s="128"/>
      <c r="Y127" s="129"/>
    </row>
    <row r="128" spans="5:25" ht="15" customHeight="1">
      <c r="E128" s="13"/>
      <c r="F128" s="10"/>
      <c r="G128" s="138"/>
      <c r="H128" s="95"/>
      <c r="I128" s="96"/>
      <c r="J128" s="96"/>
      <c r="K128" s="71"/>
      <c r="L128" s="95"/>
      <c r="M128" s="96"/>
      <c r="N128" s="96"/>
      <c r="O128" s="71"/>
      <c r="P128" s="95"/>
      <c r="Q128" s="96"/>
      <c r="R128" s="96"/>
      <c r="S128" s="71"/>
      <c r="T128" s="139"/>
      <c r="U128" s="101"/>
      <c r="V128" s="102"/>
      <c r="W128" s="132"/>
      <c r="X128" s="97"/>
      <c r="Y128" s="98"/>
    </row>
    <row r="129" spans="5:25" ht="15" customHeight="1">
      <c r="E129" s="13"/>
      <c r="F129" s="79" t="s">
        <v>341</v>
      </c>
      <c r="G129" s="138"/>
      <c r="H129" s="95"/>
      <c r="I129" s="96"/>
      <c r="J129" s="96"/>
      <c r="K129" s="71"/>
      <c r="L129" s="95"/>
      <c r="M129" s="96"/>
      <c r="N129" s="96"/>
      <c r="O129" s="71"/>
      <c r="P129" s="95"/>
      <c r="Q129" s="96"/>
      <c r="R129" s="96"/>
      <c r="S129" s="71"/>
      <c r="T129" s="137" t="s">
        <v>29</v>
      </c>
      <c r="U129" s="105">
        <f>IF(U123+W123+U126+W126=0,"",U123+W123+U126+W126)</f>
      </c>
      <c r="V129" s="106"/>
      <c r="W129" s="107"/>
      <c r="X129" s="114"/>
      <c r="Y129" s="115"/>
    </row>
    <row r="130" spans="5:25" ht="15" customHeight="1">
      <c r="E130" s="13"/>
      <c r="F130" s="10">
        <f>IF(OR($I$34="",F124="",F126=""),"",TEXT(WEEKDAY(DATE(1988+$I$34,F124,F126)),"aaa"))</f>
      </c>
      <c r="G130" s="138"/>
      <c r="H130" s="95"/>
      <c r="I130" s="96"/>
      <c r="J130" s="96"/>
      <c r="K130" s="71"/>
      <c r="L130" s="95"/>
      <c r="M130" s="96"/>
      <c r="N130" s="96"/>
      <c r="O130" s="71"/>
      <c r="P130" s="95"/>
      <c r="Q130" s="96"/>
      <c r="R130" s="96"/>
      <c r="S130" s="71"/>
      <c r="T130" s="138"/>
      <c r="U130" s="108"/>
      <c r="V130" s="109"/>
      <c r="W130" s="110"/>
      <c r="X130" s="128"/>
      <c r="Y130" s="129"/>
    </row>
    <row r="131" spans="5:25" ht="15" customHeight="1" thickBot="1">
      <c r="E131" s="13"/>
      <c r="F131" s="79" t="s">
        <v>342</v>
      </c>
      <c r="G131" s="138"/>
      <c r="H131" s="95"/>
      <c r="I131" s="103"/>
      <c r="J131" s="103"/>
      <c r="K131" s="73"/>
      <c r="L131" s="104"/>
      <c r="M131" s="103"/>
      <c r="N131" s="103"/>
      <c r="O131" s="73"/>
      <c r="P131" s="104"/>
      <c r="Q131" s="103"/>
      <c r="R131" s="103"/>
      <c r="S131" s="73"/>
      <c r="T131" s="140"/>
      <c r="U131" s="111"/>
      <c r="V131" s="112"/>
      <c r="W131" s="113"/>
      <c r="X131" s="97"/>
      <c r="Y131" s="98"/>
    </row>
    <row r="132" spans="1:30" ht="15" customHeight="1" thickBot="1">
      <c r="A132" s="59"/>
      <c r="B132" s="59"/>
      <c r="C132" s="59"/>
      <c r="D132" s="59"/>
      <c r="F132" s="75"/>
      <c r="G132" s="75"/>
      <c r="H132" s="75"/>
      <c r="AA132" s="59"/>
      <c r="AB132" s="59"/>
      <c r="AC132" s="59"/>
      <c r="AD132" s="59"/>
    </row>
    <row r="133" spans="14:16" ht="15" customHeight="1">
      <c r="N133" s="7"/>
      <c r="O133" s="7"/>
      <c r="P133" s="7"/>
    </row>
    <row r="134" spans="19:26" ht="15" customHeight="1">
      <c r="S134" s="7"/>
      <c r="T134" s="7"/>
      <c r="U134" s="7"/>
      <c r="V134" s="7"/>
      <c r="W134" s="7"/>
      <c r="X134" s="7"/>
      <c r="Y134" s="7"/>
      <c r="Z134" s="7"/>
    </row>
    <row r="135" spans="8:26" ht="15" customHeight="1" thickBot="1">
      <c r="H135" s="46" t="s">
        <v>197</v>
      </c>
      <c r="R135" s="50"/>
      <c r="S135" s="21"/>
      <c r="T135" s="21"/>
      <c r="U135" s="21"/>
      <c r="V135" s="21"/>
      <c r="W135" s="52"/>
      <c r="X135" s="53" t="s">
        <v>301</v>
      </c>
      <c r="Y135" s="74">
        <v>3</v>
      </c>
      <c r="Z135" s="50"/>
    </row>
    <row r="136" spans="18:26" ht="7.5" customHeight="1">
      <c r="R136" s="50"/>
      <c r="S136" s="21"/>
      <c r="T136" s="21"/>
      <c r="U136" s="21"/>
      <c r="V136" s="24"/>
      <c r="W136" s="24"/>
      <c r="X136" s="24"/>
      <c r="Y136" s="24"/>
      <c r="Z136" s="50"/>
    </row>
    <row r="137" spans="6:25" ht="15" customHeight="1">
      <c r="F137" s="51"/>
      <c r="G137" s="51"/>
      <c r="H137" s="51"/>
      <c r="I137" s="51"/>
      <c r="J137" s="51"/>
      <c r="K137" s="51"/>
      <c r="L137" s="51"/>
      <c r="M137" s="51" t="s">
        <v>302</v>
      </c>
      <c r="N137" s="51"/>
      <c r="O137" s="51"/>
      <c r="P137" s="51"/>
      <c r="Q137" s="51"/>
      <c r="R137" s="51"/>
      <c r="S137" s="51"/>
      <c r="T137" s="180" t="s">
        <v>358</v>
      </c>
      <c r="U137" s="181"/>
      <c r="V137" s="182">
        <f>IF($H$22="","",$H$22)</f>
        <v>567890</v>
      </c>
      <c r="W137" s="182"/>
      <c r="X137" s="182"/>
      <c r="Y137" s="183"/>
    </row>
    <row r="138" spans="20:25" ht="9" customHeight="1">
      <c r="T138" s="23"/>
      <c r="U138" s="23"/>
      <c r="V138" s="23"/>
      <c r="W138" s="23"/>
      <c r="X138" s="23"/>
      <c r="Y138" s="23"/>
    </row>
    <row r="139" spans="19:25" ht="15" customHeight="1">
      <c r="S139" s="5"/>
      <c r="T139" s="184" t="s">
        <v>359</v>
      </c>
      <c r="U139" s="184"/>
      <c r="V139" s="184"/>
      <c r="W139" s="185">
        <f>IF($Q$28="","",$Q$28)</f>
        <v>12345</v>
      </c>
      <c r="X139" s="185"/>
      <c r="Y139" s="185"/>
    </row>
    <row r="140" spans="6:25" ht="27" customHeight="1">
      <c r="F140" s="186" t="s">
        <v>5</v>
      </c>
      <c r="G140" s="187"/>
      <c r="H140" s="166" t="str">
        <f>IF($H$32="","",$H$32)</f>
        <v>代々木青少年の集い</v>
      </c>
      <c r="I140" s="167"/>
      <c r="J140" s="167"/>
      <c r="K140" s="167"/>
      <c r="L140" s="167"/>
      <c r="M140" s="167"/>
      <c r="N140" s="167"/>
      <c r="O140" s="167"/>
      <c r="P140" s="167"/>
      <c r="Q140" s="167"/>
      <c r="R140" s="167"/>
      <c r="S140" s="167"/>
      <c r="T140" s="167"/>
      <c r="U140" s="167"/>
      <c r="V140" s="167"/>
      <c r="W140" s="167"/>
      <c r="X140" s="167"/>
      <c r="Y140" s="168"/>
    </row>
    <row r="141" ht="15" customHeight="1" thickBot="1"/>
    <row r="142" spans="6:25" ht="15" customHeight="1">
      <c r="F142" s="47"/>
      <c r="G142" s="48"/>
      <c r="H142" s="169" t="s">
        <v>24</v>
      </c>
      <c r="I142" s="170"/>
      <c r="J142" s="170"/>
      <c r="K142" s="171"/>
      <c r="L142" s="169" t="s">
        <v>25</v>
      </c>
      <c r="M142" s="170"/>
      <c r="N142" s="170"/>
      <c r="O142" s="171"/>
      <c r="P142" s="169" t="s">
        <v>26</v>
      </c>
      <c r="Q142" s="170"/>
      <c r="R142" s="170"/>
      <c r="S142" s="171"/>
      <c r="T142" s="49"/>
      <c r="U142" s="169" t="s">
        <v>260</v>
      </c>
      <c r="V142" s="172"/>
      <c r="W142" s="173" t="s">
        <v>18</v>
      </c>
      <c r="X142" s="175" t="s">
        <v>164</v>
      </c>
      <c r="Y142" s="176"/>
    </row>
    <row r="143" spans="5:25" ht="15" customHeight="1">
      <c r="E143" s="13"/>
      <c r="F143" s="40"/>
      <c r="G143" s="40"/>
      <c r="H143" s="161" t="s">
        <v>290</v>
      </c>
      <c r="I143" s="179"/>
      <c r="J143" s="179"/>
      <c r="K143" s="178"/>
      <c r="L143" s="161" t="s">
        <v>291</v>
      </c>
      <c r="M143" s="179"/>
      <c r="N143" s="179"/>
      <c r="O143" s="178"/>
      <c r="P143" s="161" t="s">
        <v>292</v>
      </c>
      <c r="Q143" s="179"/>
      <c r="R143" s="179"/>
      <c r="S143" s="178"/>
      <c r="T143" s="41"/>
      <c r="U143" s="161" t="s">
        <v>17</v>
      </c>
      <c r="V143" s="162"/>
      <c r="W143" s="174"/>
      <c r="X143" s="177"/>
      <c r="Y143" s="178"/>
    </row>
    <row r="144" spans="5:25" ht="15" customHeight="1">
      <c r="E144" s="13"/>
      <c r="F144" s="11"/>
      <c r="G144" s="137" t="s">
        <v>9</v>
      </c>
      <c r="H144" s="163"/>
      <c r="I144" s="164"/>
      <c r="J144" s="164"/>
      <c r="K144" s="165"/>
      <c r="L144" s="163"/>
      <c r="M144" s="164"/>
      <c r="N144" s="164"/>
      <c r="O144" s="165"/>
      <c r="P144" s="163"/>
      <c r="Q144" s="164"/>
      <c r="R144" s="164"/>
      <c r="S144" s="165"/>
      <c r="T144" s="137" t="s">
        <v>27</v>
      </c>
      <c r="U144" s="133"/>
      <c r="V144" s="134"/>
      <c r="W144" s="130"/>
      <c r="X144" s="114"/>
      <c r="Y144" s="115"/>
    </row>
    <row r="145" spans="5:25" ht="15" customHeight="1">
      <c r="E145" s="13"/>
      <c r="F145" s="67"/>
      <c r="G145" s="138"/>
      <c r="H145" s="155"/>
      <c r="I145" s="156"/>
      <c r="J145" s="156"/>
      <c r="K145" s="157"/>
      <c r="L145" s="155"/>
      <c r="M145" s="156"/>
      <c r="N145" s="156"/>
      <c r="O145" s="157"/>
      <c r="P145" s="155"/>
      <c r="Q145" s="156"/>
      <c r="R145" s="156"/>
      <c r="S145" s="157"/>
      <c r="T145" s="138"/>
      <c r="U145" s="99"/>
      <c r="V145" s="100"/>
      <c r="W145" s="131"/>
      <c r="X145" s="128"/>
      <c r="Y145" s="129"/>
    </row>
    <row r="146" spans="5:25" ht="15" customHeight="1">
      <c r="E146" s="13"/>
      <c r="F146" s="76" t="s">
        <v>13</v>
      </c>
      <c r="G146" s="139"/>
      <c r="H146" s="158"/>
      <c r="I146" s="159"/>
      <c r="J146" s="159"/>
      <c r="K146" s="160"/>
      <c r="L146" s="158"/>
      <c r="M146" s="159"/>
      <c r="N146" s="159"/>
      <c r="O146" s="160"/>
      <c r="P146" s="158"/>
      <c r="Q146" s="159"/>
      <c r="R146" s="159"/>
      <c r="S146" s="160"/>
      <c r="T146" s="139"/>
      <c r="U146" s="101"/>
      <c r="V146" s="102"/>
      <c r="W146" s="132"/>
      <c r="X146" s="97"/>
      <c r="Y146" s="98"/>
    </row>
    <row r="147" spans="5:25" ht="15" customHeight="1">
      <c r="E147" s="13"/>
      <c r="F147" s="67"/>
      <c r="G147" s="264" t="s">
        <v>363</v>
      </c>
      <c r="H147" s="135"/>
      <c r="I147" s="136"/>
      <c r="J147" s="136"/>
      <c r="K147" s="70"/>
      <c r="L147" s="135"/>
      <c r="M147" s="136"/>
      <c r="N147" s="136"/>
      <c r="O147" s="70"/>
      <c r="P147" s="135"/>
      <c r="Q147" s="136"/>
      <c r="R147" s="136"/>
      <c r="S147" s="70"/>
      <c r="T147" s="137" t="s">
        <v>28</v>
      </c>
      <c r="U147" s="133"/>
      <c r="V147" s="134"/>
      <c r="W147" s="130"/>
      <c r="X147" s="114"/>
      <c r="Y147" s="115"/>
    </row>
    <row r="148" spans="5:25" ht="15" customHeight="1">
      <c r="E148" s="13"/>
      <c r="F148" s="39" t="s">
        <v>14</v>
      </c>
      <c r="G148" s="138"/>
      <c r="H148" s="95"/>
      <c r="I148" s="96"/>
      <c r="J148" s="96"/>
      <c r="K148" s="71"/>
      <c r="L148" s="95"/>
      <c r="M148" s="96"/>
      <c r="N148" s="96"/>
      <c r="O148" s="71"/>
      <c r="P148" s="95"/>
      <c r="Q148" s="96"/>
      <c r="R148" s="96"/>
      <c r="S148" s="71"/>
      <c r="T148" s="138"/>
      <c r="U148" s="99"/>
      <c r="V148" s="100"/>
      <c r="W148" s="131"/>
      <c r="X148" s="128"/>
      <c r="Y148" s="129"/>
    </row>
    <row r="149" spans="5:25" ht="15" customHeight="1">
      <c r="E149" s="13"/>
      <c r="F149" s="10"/>
      <c r="G149" s="138"/>
      <c r="H149" s="95"/>
      <c r="I149" s="96"/>
      <c r="J149" s="96"/>
      <c r="K149" s="71"/>
      <c r="L149" s="95"/>
      <c r="M149" s="96"/>
      <c r="N149" s="96"/>
      <c r="O149" s="71"/>
      <c r="P149" s="95"/>
      <c r="Q149" s="96"/>
      <c r="R149" s="96"/>
      <c r="S149" s="71"/>
      <c r="T149" s="139"/>
      <c r="U149" s="101"/>
      <c r="V149" s="102"/>
      <c r="W149" s="132"/>
      <c r="X149" s="97"/>
      <c r="Y149" s="98"/>
    </row>
    <row r="150" spans="5:25" ht="15" customHeight="1">
      <c r="E150" s="13"/>
      <c r="F150" s="79" t="s">
        <v>341</v>
      </c>
      <c r="G150" s="138"/>
      <c r="H150" s="95"/>
      <c r="I150" s="96"/>
      <c r="J150" s="96"/>
      <c r="K150" s="71"/>
      <c r="L150" s="95"/>
      <c r="M150" s="96"/>
      <c r="N150" s="96"/>
      <c r="O150" s="71"/>
      <c r="P150" s="95"/>
      <c r="Q150" s="96"/>
      <c r="R150" s="96"/>
      <c r="S150" s="71"/>
      <c r="T150" s="137" t="s">
        <v>29</v>
      </c>
      <c r="U150" s="105">
        <f>IF(U144+W144+U147+W147=0,"",U144+W144+U147+W147)</f>
      </c>
      <c r="V150" s="106"/>
      <c r="W150" s="107"/>
      <c r="X150" s="114"/>
      <c r="Y150" s="115"/>
    </row>
    <row r="151" spans="5:25" ht="15" customHeight="1">
      <c r="E151" s="13"/>
      <c r="F151" s="10">
        <f>IF(OR($I$34="",F145="",F147=""),"",TEXT(WEEKDAY(DATE(1988+$I$34,F145,F147)),"aaa"))</f>
      </c>
      <c r="G151" s="138"/>
      <c r="H151" s="95"/>
      <c r="I151" s="96"/>
      <c r="J151" s="96"/>
      <c r="K151" s="71"/>
      <c r="L151" s="95"/>
      <c r="M151" s="96"/>
      <c r="N151" s="96"/>
      <c r="O151" s="71"/>
      <c r="P151" s="95"/>
      <c r="Q151" s="96"/>
      <c r="R151" s="96"/>
      <c r="S151" s="71"/>
      <c r="T151" s="138"/>
      <c r="U151" s="108"/>
      <c r="V151" s="109"/>
      <c r="W151" s="110"/>
      <c r="X151" s="128"/>
      <c r="Y151" s="129"/>
    </row>
    <row r="152" spans="5:25" ht="15" customHeight="1" thickBot="1">
      <c r="E152" s="13"/>
      <c r="F152" s="82" t="s">
        <v>342</v>
      </c>
      <c r="G152" s="151"/>
      <c r="H152" s="141"/>
      <c r="I152" s="142"/>
      <c r="J152" s="142"/>
      <c r="K152" s="72"/>
      <c r="L152" s="141"/>
      <c r="M152" s="142"/>
      <c r="N152" s="142"/>
      <c r="O152" s="72"/>
      <c r="P152" s="141"/>
      <c r="Q152" s="142"/>
      <c r="R152" s="142"/>
      <c r="S152" s="72"/>
      <c r="T152" s="151"/>
      <c r="U152" s="152"/>
      <c r="V152" s="153"/>
      <c r="W152" s="154"/>
      <c r="X152" s="143"/>
      <c r="Y152" s="144"/>
    </row>
    <row r="153" spans="5:25" ht="15" customHeight="1" thickTop="1">
      <c r="E153" s="13"/>
      <c r="F153" s="15"/>
      <c r="G153" s="137" t="s">
        <v>9</v>
      </c>
      <c r="H153" s="155"/>
      <c r="I153" s="156"/>
      <c r="J153" s="156"/>
      <c r="K153" s="157"/>
      <c r="L153" s="155"/>
      <c r="M153" s="156"/>
      <c r="N153" s="156"/>
      <c r="O153" s="157"/>
      <c r="P153" s="155"/>
      <c r="Q153" s="156"/>
      <c r="R153" s="156"/>
      <c r="S153" s="157"/>
      <c r="T153" s="138" t="s">
        <v>27</v>
      </c>
      <c r="U153" s="99"/>
      <c r="V153" s="100"/>
      <c r="W153" s="131"/>
      <c r="X153" s="128"/>
      <c r="Y153" s="129"/>
    </row>
    <row r="154" spans="5:25" ht="15" customHeight="1">
      <c r="E154" s="13"/>
      <c r="F154" s="67"/>
      <c r="G154" s="138"/>
      <c r="H154" s="155"/>
      <c r="I154" s="156"/>
      <c r="J154" s="156"/>
      <c r="K154" s="157"/>
      <c r="L154" s="155"/>
      <c r="M154" s="156"/>
      <c r="N154" s="156"/>
      <c r="O154" s="157"/>
      <c r="P154" s="155"/>
      <c r="Q154" s="156"/>
      <c r="R154" s="156"/>
      <c r="S154" s="157"/>
      <c r="T154" s="138"/>
      <c r="U154" s="99"/>
      <c r="V154" s="100"/>
      <c r="W154" s="131"/>
      <c r="X154" s="128"/>
      <c r="Y154" s="129"/>
    </row>
    <row r="155" spans="5:25" ht="15" customHeight="1">
      <c r="E155" s="13"/>
      <c r="F155" s="76" t="s">
        <v>13</v>
      </c>
      <c r="G155" s="139"/>
      <c r="H155" s="158"/>
      <c r="I155" s="159"/>
      <c r="J155" s="159"/>
      <c r="K155" s="160"/>
      <c r="L155" s="158"/>
      <c r="M155" s="159"/>
      <c r="N155" s="159"/>
      <c r="O155" s="160"/>
      <c r="P155" s="158"/>
      <c r="Q155" s="159"/>
      <c r="R155" s="159"/>
      <c r="S155" s="160"/>
      <c r="T155" s="139"/>
      <c r="U155" s="101"/>
      <c r="V155" s="102"/>
      <c r="W155" s="132"/>
      <c r="X155" s="97"/>
      <c r="Y155" s="98"/>
    </row>
    <row r="156" spans="5:25" ht="15" customHeight="1">
      <c r="E156" s="13"/>
      <c r="F156" s="67"/>
      <c r="G156" s="264" t="s">
        <v>363</v>
      </c>
      <c r="H156" s="135"/>
      <c r="I156" s="136"/>
      <c r="J156" s="136"/>
      <c r="K156" s="70"/>
      <c r="L156" s="135"/>
      <c r="M156" s="136"/>
      <c r="N156" s="136"/>
      <c r="O156" s="70"/>
      <c r="P156" s="135"/>
      <c r="Q156" s="136"/>
      <c r="R156" s="136"/>
      <c r="S156" s="70"/>
      <c r="T156" s="137" t="s">
        <v>28</v>
      </c>
      <c r="U156" s="133"/>
      <c r="V156" s="134"/>
      <c r="W156" s="130"/>
      <c r="X156" s="114"/>
      <c r="Y156" s="115"/>
    </row>
    <row r="157" spans="5:25" ht="15" customHeight="1">
      <c r="E157" s="13"/>
      <c r="F157" s="39" t="s">
        <v>14</v>
      </c>
      <c r="G157" s="138"/>
      <c r="H157" s="95"/>
      <c r="I157" s="96"/>
      <c r="J157" s="96"/>
      <c r="K157" s="71"/>
      <c r="L157" s="95"/>
      <c r="M157" s="96"/>
      <c r="N157" s="96"/>
      <c r="O157" s="71"/>
      <c r="P157" s="95"/>
      <c r="Q157" s="96"/>
      <c r="R157" s="96"/>
      <c r="S157" s="71"/>
      <c r="T157" s="138"/>
      <c r="U157" s="99"/>
      <c r="V157" s="100"/>
      <c r="W157" s="131"/>
      <c r="X157" s="128"/>
      <c r="Y157" s="129"/>
    </row>
    <row r="158" spans="5:25" ht="15" customHeight="1">
      <c r="E158" s="13"/>
      <c r="F158" s="10"/>
      <c r="G158" s="138"/>
      <c r="H158" s="95"/>
      <c r="I158" s="96"/>
      <c r="J158" s="96"/>
      <c r="K158" s="71"/>
      <c r="L158" s="95"/>
      <c r="M158" s="96"/>
      <c r="N158" s="96"/>
      <c r="O158" s="71"/>
      <c r="P158" s="95"/>
      <c r="Q158" s="96"/>
      <c r="R158" s="96"/>
      <c r="S158" s="71"/>
      <c r="T158" s="139"/>
      <c r="U158" s="101"/>
      <c r="V158" s="102"/>
      <c r="W158" s="132"/>
      <c r="X158" s="97"/>
      <c r="Y158" s="98"/>
    </row>
    <row r="159" spans="5:25" ht="15" customHeight="1">
      <c r="E159" s="13"/>
      <c r="F159" s="79" t="s">
        <v>341</v>
      </c>
      <c r="G159" s="138"/>
      <c r="H159" s="95"/>
      <c r="I159" s="96"/>
      <c r="J159" s="96"/>
      <c r="K159" s="71"/>
      <c r="L159" s="95"/>
      <c r="M159" s="96"/>
      <c r="N159" s="96"/>
      <c r="O159" s="71"/>
      <c r="P159" s="95"/>
      <c r="Q159" s="96"/>
      <c r="R159" s="96"/>
      <c r="S159" s="71"/>
      <c r="T159" s="137" t="s">
        <v>29</v>
      </c>
      <c r="U159" s="105">
        <f>IF(U153+W153+U156+W156=0,"",U153+W153+U156+W156)</f>
      </c>
      <c r="V159" s="106"/>
      <c r="W159" s="107"/>
      <c r="X159" s="114"/>
      <c r="Y159" s="115"/>
    </row>
    <row r="160" spans="5:25" ht="15" customHeight="1">
      <c r="E160" s="13"/>
      <c r="F160" s="10">
        <f>IF(OR($I$34="",F154="",F156=""),"",TEXT(WEEKDAY(DATE(1988+$I$34,F154,F156)),"aaa"))</f>
      </c>
      <c r="G160" s="138"/>
      <c r="H160" s="95"/>
      <c r="I160" s="96"/>
      <c r="J160" s="96"/>
      <c r="K160" s="71"/>
      <c r="L160" s="95"/>
      <c r="M160" s="96"/>
      <c r="N160" s="96"/>
      <c r="O160" s="71"/>
      <c r="P160" s="95"/>
      <c r="Q160" s="96"/>
      <c r="R160" s="96"/>
      <c r="S160" s="71"/>
      <c r="T160" s="138"/>
      <c r="U160" s="108"/>
      <c r="V160" s="109"/>
      <c r="W160" s="110"/>
      <c r="X160" s="128"/>
      <c r="Y160" s="129"/>
    </row>
    <row r="161" spans="5:25" ht="15" customHeight="1" thickBot="1">
      <c r="E161" s="13"/>
      <c r="F161" s="82" t="s">
        <v>342</v>
      </c>
      <c r="G161" s="151"/>
      <c r="H161" s="141"/>
      <c r="I161" s="142"/>
      <c r="J161" s="142"/>
      <c r="K161" s="72"/>
      <c r="L161" s="141"/>
      <c r="M161" s="142"/>
      <c r="N161" s="142"/>
      <c r="O161" s="72"/>
      <c r="P161" s="141"/>
      <c r="Q161" s="142"/>
      <c r="R161" s="142"/>
      <c r="S161" s="72"/>
      <c r="T161" s="151"/>
      <c r="U161" s="152"/>
      <c r="V161" s="153"/>
      <c r="W161" s="154"/>
      <c r="X161" s="143"/>
      <c r="Y161" s="144"/>
    </row>
    <row r="162" spans="5:25" ht="15" customHeight="1" thickTop="1">
      <c r="E162" s="13"/>
      <c r="F162" s="15"/>
      <c r="G162" s="137" t="s">
        <v>9</v>
      </c>
      <c r="H162" s="145"/>
      <c r="I162" s="146"/>
      <c r="J162" s="146"/>
      <c r="K162" s="147"/>
      <c r="L162" s="145"/>
      <c r="M162" s="146"/>
      <c r="N162" s="146"/>
      <c r="O162" s="147"/>
      <c r="P162" s="145"/>
      <c r="Q162" s="146"/>
      <c r="R162" s="146"/>
      <c r="S162" s="147"/>
      <c r="T162" s="138" t="s">
        <v>27</v>
      </c>
      <c r="U162" s="99"/>
      <c r="V162" s="100"/>
      <c r="W162" s="131"/>
      <c r="X162" s="128"/>
      <c r="Y162" s="129"/>
    </row>
    <row r="163" spans="5:25" ht="15" customHeight="1">
      <c r="E163" s="13"/>
      <c r="F163" s="67"/>
      <c r="G163" s="138"/>
      <c r="H163" s="145"/>
      <c r="I163" s="146"/>
      <c r="J163" s="146"/>
      <c r="K163" s="147"/>
      <c r="L163" s="145"/>
      <c r="M163" s="146"/>
      <c r="N163" s="146"/>
      <c r="O163" s="147"/>
      <c r="P163" s="145"/>
      <c r="Q163" s="146"/>
      <c r="R163" s="146"/>
      <c r="S163" s="147"/>
      <c r="T163" s="138"/>
      <c r="U163" s="99"/>
      <c r="V163" s="100"/>
      <c r="W163" s="131"/>
      <c r="X163" s="128"/>
      <c r="Y163" s="129"/>
    </row>
    <row r="164" spans="5:25" ht="15" customHeight="1">
      <c r="E164" s="13"/>
      <c r="F164" s="76" t="s">
        <v>13</v>
      </c>
      <c r="G164" s="139"/>
      <c r="H164" s="148"/>
      <c r="I164" s="149"/>
      <c r="J164" s="149"/>
      <c r="K164" s="150"/>
      <c r="L164" s="148"/>
      <c r="M164" s="149"/>
      <c r="N164" s="149"/>
      <c r="O164" s="150"/>
      <c r="P164" s="148"/>
      <c r="Q164" s="149"/>
      <c r="R164" s="149"/>
      <c r="S164" s="150"/>
      <c r="T164" s="139"/>
      <c r="U164" s="101"/>
      <c r="V164" s="102"/>
      <c r="W164" s="132"/>
      <c r="X164" s="97"/>
      <c r="Y164" s="98"/>
    </row>
    <row r="165" spans="5:25" ht="15" customHeight="1">
      <c r="E165" s="13"/>
      <c r="F165" s="67"/>
      <c r="G165" s="264" t="s">
        <v>363</v>
      </c>
      <c r="H165" s="135"/>
      <c r="I165" s="136"/>
      <c r="J165" s="136"/>
      <c r="K165" s="70"/>
      <c r="L165" s="135"/>
      <c r="M165" s="136"/>
      <c r="N165" s="136"/>
      <c r="O165" s="70"/>
      <c r="P165" s="135"/>
      <c r="Q165" s="136"/>
      <c r="R165" s="136"/>
      <c r="S165" s="70"/>
      <c r="T165" s="137" t="s">
        <v>28</v>
      </c>
      <c r="U165" s="133"/>
      <c r="V165" s="134"/>
      <c r="W165" s="130"/>
      <c r="X165" s="114"/>
      <c r="Y165" s="115"/>
    </row>
    <row r="166" spans="5:25" ht="15" customHeight="1">
      <c r="E166" s="13"/>
      <c r="F166" s="39" t="s">
        <v>14</v>
      </c>
      <c r="G166" s="138"/>
      <c r="H166" s="95"/>
      <c r="I166" s="96"/>
      <c r="J166" s="96"/>
      <c r="K166" s="71"/>
      <c r="L166" s="95"/>
      <c r="M166" s="96"/>
      <c r="N166" s="96"/>
      <c r="O166" s="71"/>
      <c r="P166" s="95"/>
      <c r="Q166" s="96"/>
      <c r="R166" s="96"/>
      <c r="S166" s="71"/>
      <c r="T166" s="138"/>
      <c r="U166" s="99"/>
      <c r="V166" s="100"/>
      <c r="W166" s="131"/>
      <c r="X166" s="128"/>
      <c r="Y166" s="129"/>
    </row>
    <row r="167" spans="5:25" ht="15" customHeight="1">
      <c r="E167" s="13"/>
      <c r="F167" s="10"/>
      <c r="G167" s="138"/>
      <c r="H167" s="95"/>
      <c r="I167" s="96"/>
      <c r="J167" s="96"/>
      <c r="K167" s="71"/>
      <c r="L167" s="95"/>
      <c r="M167" s="96"/>
      <c r="N167" s="96"/>
      <c r="O167" s="71"/>
      <c r="P167" s="95"/>
      <c r="Q167" s="96"/>
      <c r="R167" s="96"/>
      <c r="S167" s="71"/>
      <c r="T167" s="139"/>
      <c r="U167" s="101"/>
      <c r="V167" s="102"/>
      <c r="W167" s="132"/>
      <c r="X167" s="97"/>
      <c r="Y167" s="98"/>
    </row>
    <row r="168" spans="5:25" ht="15" customHeight="1">
      <c r="E168" s="13"/>
      <c r="F168" s="79" t="s">
        <v>341</v>
      </c>
      <c r="G168" s="138"/>
      <c r="H168" s="95"/>
      <c r="I168" s="96"/>
      <c r="J168" s="96"/>
      <c r="K168" s="71"/>
      <c r="L168" s="95"/>
      <c r="M168" s="96"/>
      <c r="N168" s="96"/>
      <c r="O168" s="71"/>
      <c r="P168" s="95"/>
      <c r="Q168" s="96"/>
      <c r="R168" s="96"/>
      <c r="S168" s="71"/>
      <c r="T168" s="137" t="s">
        <v>29</v>
      </c>
      <c r="U168" s="105">
        <f>IF(U162+W162+U165+W165=0,"",U162+W162+U165+W165)</f>
      </c>
      <c r="V168" s="106"/>
      <c r="W168" s="107"/>
      <c r="X168" s="114"/>
      <c r="Y168" s="115"/>
    </row>
    <row r="169" spans="5:25" ht="15" customHeight="1">
      <c r="E169" s="13"/>
      <c r="F169" s="10">
        <f>IF(OR($I$34="",F163="",F165=""),"",TEXT(WEEKDAY(DATE(1988+$I$34,F163,F165)),"aaa"))</f>
      </c>
      <c r="G169" s="138"/>
      <c r="H169" s="95"/>
      <c r="I169" s="96"/>
      <c r="J169" s="96"/>
      <c r="K169" s="71"/>
      <c r="L169" s="95"/>
      <c r="M169" s="96"/>
      <c r="N169" s="96"/>
      <c r="O169" s="71"/>
      <c r="P169" s="95"/>
      <c r="Q169" s="96"/>
      <c r="R169" s="96"/>
      <c r="S169" s="71"/>
      <c r="T169" s="138"/>
      <c r="U169" s="108"/>
      <c r="V169" s="109"/>
      <c r="W169" s="110"/>
      <c r="X169" s="128"/>
      <c r="Y169" s="129"/>
    </row>
    <row r="170" spans="5:25" ht="15" customHeight="1" thickBot="1">
      <c r="E170" s="13"/>
      <c r="F170" s="82" t="s">
        <v>342</v>
      </c>
      <c r="G170" s="151"/>
      <c r="H170" s="141"/>
      <c r="I170" s="142"/>
      <c r="J170" s="142"/>
      <c r="K170" s="72"/>
      <c r="L170" s="141"/>
      <c r="M170" s="142"/>
      <c r="N170" s="142"/>
      <c r="O170" s="72"/>
      <c r="P170" s="141"/>
      <c r="Q170" s="142"/>
      <c r="R170" s="142"/>
      <c r="S170" s="72"/>
      <c r="T170" s="151"/>
      <c r="U170" s="152"/>
      <c r="V170" s="153"/>
      <c r="W170" s="154"/>
      <c r="X170" s="143"/>
      <c r="Y170" s="144"/>
    </row>
    <row r="171" spans="5:25" ht="15" customHeight="1" thickTop="1">
      <c r="E171" s="13"/>
      <c r="F171" s="15"/>
      <c r="G171" s="137" t="s">
        <v>9</v>
      </c>
      <c r="H171" s="145"/>
      <c r="I171" s="146"/>
      <c r="J171" s="146"/>
      <c r="K171" s="147"/>
      <c r="L171" s="145"/>
      <c r="M171" s="146"/>
      <c r="N171" s="146"/>
      <c r="O171" s="147"/>
      <c r="P171" s="145"/>
      <c r="Q171" s="146"/>
      <c r="R171" s="146"/>
      <c r="S171" s="147"/>
      <c r="T171" s="138" t="s">
        <v>27</v>
      </c>
      <c r="U171" s="99"/>
      <c r="V171" s="100"/>
      <c r="W171" s="131"/>
      <c r="X171" s="128"/>
      <c r="Y171" s="129"/>
    </row>
    <row r="172" spans="5:25" ht="15" customHeight="1">
      <c r="E172" s="13"/>
      <c r="F172" s="67"/>
      <c r="G172" s="138"/>
      <c r="H172" s="145"/>
      <c r="I172" s="146"/>
      <c r="J172" s="146"/>
      <c r="K172" s="147"/>
      <c r="L172" s="145"/>
      <c r="M172" s="146"/>
      <c r="N172" s="146"/>
      <c r="O172" s="147"/>
      <c r="P172" s="145"/>
      <c r="Q172" s="146"/>
      <c r="R172" s="146"/>
      <c r="S172" s="147"/>
      <c r="T172" s="138"/>
      <c r="U172" s="99"/>
      <c r="V172" s="100"/>
      <c r="W172" s="131"/>
      <c r="X172" s="128"/>
      <c r="Y172" s="129"/>
    </row>
    <row r="173" spans="5:25" ht="15" customHeight="1">
      <c r="E173" s="13"/>
      <c r="F173" s="76" t="s">
        <v>13</v>
      </c>
      <c r="G173" s="139"/>
      <c r="H173" s="148"/>
      <c r="I173" s="149"/>
      <c r="J173" s="149"/>
      <c r="K173" s="150"/>
      <c r="L173" s="148"/>
      <c r="M173" s="149"/>
      <c r="N173" s="149"/>
      <c r="O173" s="150"/>
      <c r="P173" s="148"/>
      <c r="Q173" s="149"/>
      <c r="R173" s="149"/>
      <c r="S173" s="150"/>
      <c r="T173" s="139"/>
      <c r="U173" s="101"/>
      <c r="V173" s="102"/>
      <c r="W173" s="132"/>
      <c r="X173" s="97"/>
      <c r="Y173" s="98"/>
    </row>
    <row r="174" spans="5:25" ht="15" customHeight="1">
      <c r="E174" s="13"/>
      <c r="F174" s="67"/>
      <c r="G174" s="264" t="s">
        <v>363</v>
      </c>
      <c r="H174" s="135"/>
      <c r="I174" s="136"/>
      <c r="J174" s="136"/>
      <c r="K174" s="70"/>
      <c r="L174" s="135"/>
      <c r="M174" s="136"/>
      <c r="N174" s="136"/>
      <c r="O174" s="70"/>
      <c r="P174" s="135"/>
      <c r="Q174" s="136"/>
      <c r="R174" s="136"/>
      <c r="S174" s="70"/>
      <c r="T174" s="137" t="s">
        <v>28</v>
      </c>
      <c r="U174" s="133"/>
      <c r="V174" s="134"/>
      <c r="W174" s="130"/>
      <c r="X174" s="114"/>
      <c r="Y174" s="115"/>
    </row>
    <row r="175" spans="5:25" ht="15" customHeight="1">
      <c r="E175" s="13"/>
      <c r="F175" s="39" t="s">
        <v>14</v>
      </c>
      <c r="G175" s="138"/>
      <c r="H175" s="95"/>
      <c r="I175" s="96"/>
      <c r="J175" s="96"/>
      <c r="K175" s="71"/>
      <c r="L175" s="95"/>
      <c r="M175" s="96"/>
      <c r="N175" s="96"/>
      <c r="O175" s="71"/>
      <c r="P175" s="95"/>
      <c r="Q175" s="96"/>
      <c r="R175" s="96"/>
      <c r="S175" s="71"/>
      <c r="T175" s="138"/>
      <c r="U175" s="99"/>
      <c r="V175" s="100"/>
      <c r="W175" s="131"/>
      <c r="X175" s="128"/>
      <c r="Y175" s="129"/>
    </row>
    <row r="176" spans="5:25" ht="15" customHeight="1">
      <c r="E176" s="13"/>
      <c r="F176" s="10"/>
      <c r="G176" s="138"/>
      <c r="H176" s="95"/>
      <c r="I176" s="96"/>
      <c r="J176" s="96"/>
      <c r="K176" s="71"/>
      <c r="L176" s="95"/>
      <c r="M176" s="96"/>
      <c r="N176" s="96"/>
      <c r="O176" s="71"/>
      <c r="P176" s="95"/>
      <c r="Q176" s="96"/>
      <c r="R176" s="96"/>
      <c r="S176" s="71"/>
      <c r="T176" s="139"/>
      <c r="U176" s="101"/>
      <c r="V176" s="102"/>
      <c r="W176" s="132"/>
      <c r="X176" s="97"/>
      <c r="Y176" s="98"/>
    </row>
    <row r="177" spans="5:25" ht="15" customHeight="1">
      <c r="E177" s="13"/>
      <c r="F177" s="79" t="s">
        <v>341</v>
      </c>
      <c r="G177" s="138"/>
      <c r="H177" s="95"/>
      <c r="I177" s="96"/>
      <c r="J177" s="96"/>
      <c r="K177" s="71"/>
      <c r="L177" s="95"/>
      <c r="M177" s="96"/>
      <c r="N177" s="96"/>
      <c r="O177" s="71"/>
      <c r="P177" s="95"/>
      <c r="Q177" s="96"/>
      <c r="R177" s="96"/>
      <c r="S177" s="71"/>
      <c r="T177" s="137" t="s">
        <v>29</v>
      </c>
      <c r="U177" s="105">
        <f>IF(U171+W171+U174+W174=0,"",U171+W171+U174+W174)</f>
      </c>
      <c r="V177" s="106"/>
      <c r="W177" s="107"/>
      <c r="X177" s="114"/>
      <c r="Y177" s="115"/>
    </row>
    <row r="178" spans="5:25" ht="15" customHeight="1">
      <c r="E178" s="13"/>
      <c r="F178" s="10">
        <f>IF(OR($I$34="",F172="",F174=""),"",TEXT(WEEKDAY(DATE(1988+$I$34,F172,F174)),"aaa"))</f>
      </c>
      <c r="G178" s="138"/>
      <c r="H178" s="95"/>
      <c r="I178" s="96"/>
      <c r="J178" s="96"/>
      <c r="K178" s="71"/>
      <c r="L178" s="95"/>
      <c r="M178" s="96"/>
      <c r="N178" s="96"/>
      <c r="O178" s="71"/>
      <c r="P178" s="95"/>
      <c r="Q178" s="96"/>
      <c r="R178" s="96"/>
      <c r="S178" s="71"/>
      <c r="T178" s="138"/>
      <c r="U178" s="108"/>
      <c r="V178" s="109"/>
      <c r="W178" s="110"/>
      <c r="X178" s="128"/>
      <c r="Y178" s="129"/>
    </row>
    <row r="179" spans="5:25" ht="15" customHeight="1" thickBot="1">
      <c r="E179" s="13"/>
      <c r="F179" s="82" t="s">
        <v>342</v>
      </c>
      <c r="G179" s="151"/>
      <c r="H179" s="141"/>
      <c r="I179" s="142"/>
      <c r="J179" s="142"/>
      <c r="K179" s="72"/>
      <c r="L179" s="141"/>
      <c r="M179" s="142"/>
      <c r="N179" s="142"/>
      <c r="O179" s="72"/>
      <c r="P179" s="141"/>
      <c r="Q179" s="142"/>
      <c r="R179" s="142"/>
      <c r="S179" s="72"/>
      <c r="T179" s="151"/>
      <c r="U179" s="152"/>
      <c r="V179" s="153"/>
      <c r="W179" s="154"/>
      <c r="X179" s="143"/>
      <c r="Y179" s="144"/>
    </row>
    <row r="180" spans="5:25" ht="15" customHeight="1" thickTop="1">
      <c r="E180" s="13"/>
      <c r="F180" s="15"/>
      <c r="G180" s="137" t="s">
        <v>9</v>
      </c>
      <c r="H180" s="145"/>
      <c r="I180" s="146"/>
      <c r="J180" s="146"/>
      <c r="K180" s="147"/>
      <c r="L180" s="145"/>
      <c r="M180" s="146"/>
      <c r="N180" s="146"/>
      <c r="O180" s="147"/>
      <c r="P180" s="145"/>
      <c r="Q180" s="146"/>
      <c r="R180" s="146"/>
      <c r="S180" s="147"/>
      <c r="T180" s="138" t="s">
        <v>27</v>
      </c>
      <c r="U180" s="99"/>
      <c r="V180" s="100"/>
      <c r="W180" s="131"/>
      <c r="X180" s="128"/>
      <c r="Y180" s="129"/>
    </row>
    <row r="181" spans="5:25" ht="15" customHeight="1">
      <c r="E181" s="13"/>
      <c r="F181" s="67"/>
      <c r="G181" s="138"/>
      <c r="H181" s="145"/>
      <c r="I181" s="146"/>
      <c r="J181" s="146"/>
      <c r="K181" s="147"/>
      <c r="L181" s="145"/>
      <c r="M181" s="146"/>
      <c r="N181" s="146"/>
      <c r="O181" s="147"/>
      <c r="P181" s="145"/>
      <c r="Q181" s="146"/>
      <c r="R181" s="146"/>
      <c r="S181" s="147"/>
      <c r="T181" s="138"/>
      <c r="U181" s="99"/>
      <c r="V181" s="100"/>
      <c r="W181" s="131"/>
      <c r="X181" s="128"/>
      <c r="Y181" s="129"/>
    </row>
    <row r="182" spans="5:25" ht="15" customHeight="1">
      <c r="E182" s="13"/>
      <c r="F182" s="76" t="s">
        <v>13</v>
      </c>
      <c r="G182" s="139"/>
      <c r="H182" s="148"/>
      <c r="I182" s="149"/>
      <c r="J182" s="149"/>
      <c r="K182" s="150"/>
      <c r="L182" s="148"/>
      <c r="M182" s="149"/>
      <c r="N182" s="149"/>
      <c r="O182" s="150"/>
      <c r="P182" s="148"/>
      <c r="Q182" s="149"/>
      <c r="R182" s="149"/>
      <c r="S182" s="150"/>
      <c r="T182" s="139"/>
      <c r="U182" s="101"/>
      <c r="V182" s="102"/>
      <c r="W182" s="132"/>
      <c r="X182" s="97"/>
      <c r="Y182" s="98"/>
    </row>
    <row r="183" spans="5:25" ht="15" customHeight="1">
      <c r="E183" s="13"/>
      <c r="F183" s="67"/>
      <c r="G183" s="264" t="s">
        <v>363</v>
      </c>
      <c r="H183" s="135"/>
      <c r="I183" s="136"/>
      <c r="J183" s="136"/>
      <c r="K183" s="70"/>
      <c r="L183" s="135"/>
      <c r="M183" s="136"/>
      <c r="N183" s="136"/>
      <c r="O183" s="70"/>
      <c r="P183" s="135"/>
      <c r="Q183" s="136"/>
      <c r="R183" s="136"/>
      <c r="S183" s="70"/>
      <c r="T183" s="137" t="s">
        <v>28</v>
      </c>
      <c r="U183" s="133"/>
      <c r="V183" s="134"/>
      <c r="W183" s="130"/>
      <c r="X183" s="114"/>
      <c r="Y183" s="115"/>
    </row>
    <row r="184" spans="5:25" ht="15" customHeight="1">
      <c r="E184" s="13"/>
      <c r="F184" s="39" t="s">
        <v>14</v>
      </c>
      <c r="G184" s="138"/>
      <c r="H184" s="95"/>
      <c r="I184" s="96"/>
      <c r="J184" s="96"/>
      <c r="K184" s="71"/>
      <c r="L184" s="95"/>
      <c r="M184" s="96"/>
      <c r="N184" s="96"/>
      <c r="O184" s="71"/>
      <c r="P184" s="95"/>
      <c r="Q184" s="96"/>
      <c r="R184" s="96"/>
      <c r="S184" s="71"/>
      <c r="T184" s="138"/>
      <c r="U184" s="99"/>
      <c r="V184" s="100"/>
      <c r="W184" s="131"/>
      <c r="X184" s="128"/>
      <c r="Y184" s="129"/>
    </row>
    <row r="185" spans="5:25" ht="15" customHeight="1">
      <c r="E185" s="13"/>
      <c r="F185" s="10"/>
      <c r="G185" s="138"/>
      <c r="H185" s="95"/>
      <c r="I185" s="96"/>
      <c r="J185" s="96"/>
      <c r="K185" s="71"/>
      <c r="L185" s="95"/>
      <c r="M185" s="96"/>
      <c r="N185" s="96"/>
      <c r="O185" s="71"/>
      <c r="P185" s="95"/>
      <c r="Q185" s="96"/>
      <c r="R185" s="96"/>
      <c r="S185" s="71"/>
      <c r="T185" s="139"/>
      <c r="U185" s="101"/>
      <c r="V185" s="102"/>
      <c r="W185" s="132"/>
      <c r="X185" s="97"/>
      <c r="Y185" s="98"/>
    </row>
    <row r="186" spans="5:25" ht="15" customHeight="1">
      <c r="E186" s="13"/>
      <c r="F186" s="79" t="s">
        <v>341</v>
      </c>
      <c r="G186" s="138"/>
      <c r="H186" s="95"/>
      <c r="I186" s="96"/>
      <c r="J186" s="96"/>
      <c r="K186" s="71"/>
      <c r="L186" s="95"/>
      <c r="M186" s="96"/>
      <c r="N186" s="96"/>
      <c r="O186" s="71"/>
      <c r="P186" s="95"/>
      <c r="Q186" s="96"/>
      <c r="R186" s="96"/>
      <c r="S186" s="71"/>
      <c r="T186" s="137" t="s">
        <v>29</v>
      </c>
      <c r="U186" s="105">
        <f>IF(U180+W180+U183+W183=0,"",U180+W180+U183+W183)</f>
      </c>
      <c r="V186" s="106"/>
      <c r="W186" s="107"/>
      <c r="X186" s="114"/>
      <c r="Y186" s="115"/>
    </row>
    <row r="187" spans="5:25" ht="15" customHeight="1">
      <c r="E187" s="13"/>
      <c r="F187" s="10">
        <f>IF(OR($I$34="",F181="",F183=""),"",TEXT(WEEKDAY(DATE(1988+$I$34,F181,F183)),"aaa"))</f>
      </c>
      <c r="G187" s="138"/>
      <c r="H187" s="95"/>
      <c r="I187" s="96"/>
      <c r="J187" s="96"/>
      <c r="K187" s="71"/>
      <c r="L187" s="95"/>
      <c r="M187" s="96"/>
      <c r="N187" s="96"/>
      <c r="O187" s="71"/>
      <c r="P187" s="95"/>
      <c r="Q187" s="96"/>
      <c r="R187" s="96"/>
      <c r="S187" s="71"/>
      <c r="T187" s="138"/>
      <c r="U187" s="108"/>
      <c r="V187" s="109"/>
      <c r="W187" s="110"/>
      <c r="X187" s="128"/>
      <c r="Y187" s="129"/>
    </row>
    <row r="188" spans="5:25" ht="15" customHeight="1" thickBot="1">
      <c r="E188" s="13"/>
      <c r="F188" s="83" t="s">
        <v>342</v>
      </c>
      <c r="G188" s="138"/>
      <c r="H188" s="95"/>
      <c r="I188" s="103"/>
      <c r="J188" s="103"/>
      <c r="K188" s="73"/>
      <c r="L188" s="104"/>
      <c r="M188" s="103"/>
      <c r="N188" s="103"/>
      <c r="O188" s="73"/>
      <c r="P188" s="104"/>
      <c r="Q188" s="103"/>
      <c r="R188" s="103"/>
      <c r="S188" s="73"/>
      <c r="T188" s="140"/>
      <c r="U188" s="111"/>
      <c r="V188" s="112"/>
      <c r="W188" s="113"/>
      <c r="X188" s="97"/>
      <c r="Y188" s="98"/>
    </row>
    <row r="189" spans="1:30" ht="15" customHeight="1" thickBot="1">
      <c r="A189" s="59"/>
      <c r="B189" s="59"/>
      <c r="C189" s="59"/>
      <c r="D189" s="59"/>
      <c r="G189" s="75"/>
      <c r="H189" s="75"/>
      <c r="AA189" s="59"/>
      <c r="AB189" s="59"/>
      <c r="AC189" s="59"/>
      <c r="AD189" s="59"/>
    </row>
    <row r="190" spans="14:16" ht="15" customHeight="1">
      <c r="N190" s="7"/>
      <c r="O190" s="7"/>
      <c r="P190" s="7"/>
    </row>
    <row r="191" spans="19:26" ht="15" customHeight="1">
      <c r="S191" s="7"/>
      <c r="T191" s="7"/>
      <c r="U191" s="7"/>
      <c r="V191" s="7"/>
      <c r="W191" s="7"/>
      <c r="X191" s="7"/>
      <c r="Y191" s="7"/>
      <c r="Z191" s="7"/>
    </row>
    <row r="192" spans="8:26" ht="15" customHeight="1" thickBot="1">
      <c r="H192" s="46" t="s">
        <v>197</v>
      </c>
      <c r="R192" s="50"/>
      <c r="S192" s="21"/>
      <c r="T192" s="21"/>
      <c r="U192" s="21"/>
      <c r="V192" s="21"/>
      <c r="W192" s="52"/>
      <c r="X192" s="53" t="s">
        <v>301</v>
      </c>
      <c r="Y192" s="74">
        <v>4</v>
      </c>
      <c r="Z192" s="50"/>
    </row>
    <row r="193" spans="18:26" ht="7.5" customHeight="1">
      <c r="R193" s="50"/>
      <c r="S193" s="21"/>
      <c r="T193" s="21"/>
      <c r="U193" s="21"/>
      <c r="V193" s="24"/>
      <c r="W193" s="24"/>
      <c r="X193" s="24"/>
      <c r="Y193" s="24"/>
      <c r="Z193" s="50"/>
    </row>
    <row r="194" spans="6:25" ht="15" customHeight="1">
      <c r="F194" s="51"/>
      <c r="G194" s="51"/>
      <c r="H194" s="51"/>
      <c r="I194" s="51"/>
      <c r="J194" s="51"/>
      <c r="K194" s="51"/>
      <c r="L194" s="51"/>
      <c r="M194" s="51" t="s">
        <v>302</v>
      </c>
      <c r="N194" s="51"/>
      <c r="O194" s="51"/>
      <c r="P194" s="51"/>
      <c r="Q194" s="51"/>
      <c r="R194" s="51"/>
      <c r="S194" s="51"/>
      <c r="T194" s="180" t="s">
        <v>358</v>
      </c>
      <c r="U194" s="181"/>
      <c r="V194" s="182">
        <f>IF($H$22="","",$H$22)</f>
        <v>567890</v>
      </c>
      <c r="W194" s="182"/>
      <c r="X194" s="182"/>
      <c r="Y194" s="183"/>
    </row>
    <row r="195" spans="20:25" ht="9" customHeight="1">
      <c r="T195" s="23"/>
      <c r="U195" s="23"/>
      <c r="V195" s="23"/>
      <c r="W195" s="23"/>
      <c r="X195" s="23"/>
      <c r="Y195" s="23"/>
    </row>
    <row r="196" spans="19:25" ht="15" customHeight="1">
      <c r="S196" s="5"/>
      <c r="T196" s="184" t="s">
        <v>359</v>
      </c>
      <c r="U196" s="184"/>
      <c r="V196" s="184"/>
      <c r="W196" s="185">
        <f>IF($Q$28="","",$Q$28)</f>
        <v>12345</v>
      </c>
      <c r="X196" s="185"/>
      <c r="Y196" s="185"/>
    </row>
    <row r="197" spans="6:25" ht="27" customHeight="1">
      <c r="F197" s="186" t="s">
        <v>5</v>
      </c>
      <c r="G197" s="187"/>
      <c r="H197" s="166" t="str">
        <f>IF($H$32="","",$H$32)</f>
        <v>代々木青少年の集い</v>
      </c>
      <c r="I197" s="167"/>
      <c r="J197" s="167"/>
      <c r="K197" s="167"/>
      <c r="L197" s="167"/>
      <c r="M197" s="167"/>
      <c r="N197" s="167"/>
      <c r="O197" s="167"/>
      <c r="P197" s="167"/>
      <c r="Q197" s="167"/>
      <c r="R197" s="167"/>
      <c r="S197" s="167"/>
      <c r="T197" s="167"/>
      <c r="U197" s="167"/>
      <c r="V197" s="167"/>
      <c r="W197" s="167"/>
      <c r="X197" s="167"/>
      <c r="Y197" s="168"/>
    </row>
    <row r="198" ht="15" customHeight="1" thickBot="1"/>
    <row r="199" spans="6:25" ht="15" customHeight="1">
      <c r="F199" s="47"/>
      <c r="G199" s="48"/>
      <c r="H199" s="169" t="s">
        <v>24</v>
      </c>
      <c r="I199" s="170"/>
      <c r="J199" s="170"/>
      <c r="K199" s="171"/>
      <c r="L199" s="169" t="s">
        <v>25</v>
      </c>
      <c r="M199" s="170"/>
      <c r="N199" s="170"/>
      <c r="O199" s="171"/>
      <c r="P199" s="169" t="s">
        <v>26</v>
      </c>
      <c r="Q199" s="170"/>
      <c r="R199" s="170"/>
      <c r="S199" s="171"/>
      <c r="T199" s="49"/>
      <c r="U199" s="169" t="s">
        <v>260</v>
      </c>
      <c r="V199" s="172"/>
      <c r="W199" s="173" t="s">
        <v>18</v>
      </c>
      <c r="X199" s="175" t="s">
        <v>164</v>
      </c>
      <c r="Y199" s="176"/>
    </row>
    <row r="200" spans="5:25" ht="15" customHeight="1">
      <c r="E200" s="13"/>
      <c r="F200" s="40"/>
      <c r="G200" s="40"/>
      <c r="H200" s="161" t="s">
        <v>290</v>
      </c>
      <c r="I200" s="179"/>
      <c r="J200" s="179"/>
      <c r="K200" s="178"/>
      <c r="L200" s="161" t="s">
        <v>291</v>
      </c>
      <c r="M200" s="179"/>
      <c r="N200" s="179"/>
      <c r="O200" s="178"/>
      <c r="P200" s="161" t="s">
        <v>292</v>
      </c>
      <c r="Q200" s="179"/>
      <c r="R200" s="179"/>
      <c r="S200" s="178"/>
      <c r="T200" s="41"/>
      <c r="U200" s="161" t="s">
        <v>17</v>
      </c>
      <c r="V200" s="162"/>
      <c r="W200" s="174"/>
      <c r="X200" s="177"/>
      <c r="Y200" s="178"/>
    </row>
    <row r="201" spans="5:25" ht="15" customHeight="1">
      <c r="E201" s="13"/>
      <c r="F201" s="11"/>
      <c r="G201" s="137" t="s">
        <v>9</v>
      </c>
      <c r="H201" s="163"/>
      <c r="I201" s="164"/>
      <c r="J201" s="164"/>
      <c r="K201" s="165"/>
      <c r="L201" s="163"/>
      <c r="M201" s="164"/>
      <c r="N201" s="164"/>
      <c r="O201" s="165"/>
      <c r="P201" s="163"/>
      <c r="Q201" s="164"/>
      <c r="R201" s="164"/>
      <c r="S201" s="165"/>
      <c r="T201" s="137" t="s">
        <v>27</v>
      </c>
      <c r="U201" s="133"/>
      <c r="V201" s="134"/>
      <c r="W201" s="130"/>
      <c r="X201" s="114"/>
      <c r="Y201" s="115"/>
    </row>
    <row r="202" spans="5:25" ht="15" customHeight="1">
      <c r="E202" s="13"/>
      <c r="F202" s="67"/>
      <c r="G202" s="138"/>
      <c r="H202" s="155"/>
      <c r="I202" s="156"/>
      <c r="J202" s="156"/>
      <c r="K202" s="157"/>
      <c r="L202" s="155"/>
      <c r="M202" s="156"/>
      <c r="N202" s="156"/>
      <c r="O202" s="157"/>
      <c r="P202" s="155"/>
      <c r="Q202" s="156"/>
      <c r="R202" s="156"/>
      <c r="S202" s="157"/>
      <c r="T202" s="138"/>
      <c r="U202" s="99"/>
      <c r="V202" s="100"/>
      <c r="W202" s="131"/>
      <c r="X202" s="128"/>
      <c r="Y202" s="129"/>
    </row>
    <row r="203" spans="5:25" ht="15" customHeight="1">
      <c r="E203" s="13"/>
      <c r="F203" s="76" t="s">
        <v>13</v>
      </c>
      <c r="G203" s="139"/>
      <c r="H203" s="158"/>
      <c r="I203" s="159"/>
      <c r="J203" s="159"/>
      <c r="K203" s="160"/>
      <c r="L203" s="158"/>
      <c r="M203" s="159"/>
      <c r="N203" s="159"/>
      <c r="O203" s="160"/>
      <c r="P203" s="158"/>
      <c r="Q203" s="159"/>
      <c r="R203" s="159"/>
      <c r="S203" s="160"/>
      <c r="T203" s="139"/>
      <c r="U203" s="101"/>
      <c r="V203" s="102"/>
      <c r="W203" s="132"/>
      <c r="X203" s="97"/>
      <c r="Y203" s="98"/>
    </row>
    <row r="204" spans="5:25" ht="15" customHeight="1">
      <c r="E204" s="13"/>
      <c r="F204" s="67"/>
      <c r="G204" s="264" t="s">
        <v>363</v>
      </c>
      <c r="H204" s="135"/>
      <c r="I204" s="136"/>
      <c r="J204" s="136"/>
      <c r="K204" s="70"/>
      <c r="L204" s="135"/>
      <c r="M204" s="136"/>
      <c r="N204" s="136"/>
      <c r="O204" s="70"/>
      <c r="P204" s="135"/>
      <c r="Q204" s="136"/>
      <c r="R204" s="136"/>
      <c r="S204" s="70"/>
      <c r="T204" s="137" t="s">
        <v>28</v>
      </c>
      <c r="U204" s="133"/>
      <c r="V204" s="134"/>
      <c r="W204" s="130"/>
      <c r="X204" s="114"/>
      <c r="Y204" s="115"/>
    </row>
    <row r="205" spans="5:25" ht="15" customHeight="1">
      <c r="E205" s="13"/>
      <c r="F205" s="39" t="s">
        <v>14</v>
      </c>
      <c r="G205" s="138"/>
      <c r="H205" s="95"/>
      <c r="I205" s="96"/>
      <c r="J205" s="96"/>
      <c r="K205" s="71"/>
      <c r="L205" s="95"/>
      <c r="M205" s="96"/>
      <c r="N205" s="96"/>
      <c r="O205" s="71"/>
      <c r="P205" s="95"/>
      <c r="Q205" s="96"/>
      <c r="R205" s="96"/>
      <c r="S205" s="71"/>
      <c r="T205" s="138"/>
      <c r="U205" s="99"/>
      <c r="V205" s="100"/>
      <c r="W205" s="131"/>
      <c r="X205" s="128"/>
      <c r="Y205" s="129"/>
    </row>
    <row r="206" spans="5:25" ht="15" customHeight="1">
      <c r="E206" s="13"/>
      <c r="F206" s="10"/>
      <c r="G206" s="138"/>
      <c r="H206" s="95"/>
      <c r="I206" s="96"/>
      <c r="J206" s="96"/>
      <c r="K206" s="71"/>
      <c r="L206" s="95"/>
      <c r="M206" s="96"/>
      <c r="N206" s="96"/>
      <c r="O206" s="71"/>
      <c r="P206" s="95"/>
      <c r="Q206" s="96"/>
      <c r="R206" s="96"/>
      <c r="S206" s="71"/>
      <c r="T206" s="139"/>
      <c r="U206" s="101"/>
      <c r="V206" s="102"/>
      <c r="W206" s="132"/>
      <c r="X206" s="97"/>
      <c r="Y206" s="98"/>
    </row>
    <row r="207" spans="5:25" ht="15" customHeight="1">
      <c r="E207" s="13"/>
      <c r="F207" s="79" t="s">
        <v>341</v>
      </c>
      <c r="G207" s="138"/>
      <c r="H207" s="95"/>
      <c r="I207" s="96"/>
      <c r="J207" s="96"/>
      <c r="K207" s="71"/>
      <c r="L207" s="95"/>
      <c r="M207" s="96"/>
      <c r="N207" s="96"/>
      <c r="O207" s="71"/>
      <c r="P207" s="95"/>
      <c r="Q207" s="96"/>
      <c r="R207" s="96"/>
      <c r="S207" s="71"/>
      <c r="T207" s="137" t="s">
        <v>29</v>
      </c>
      <c r="U207" s="105">
        <f>IF(U201+W201+U204+W204=0,"",U201+W201+U204+W204)</f>
      </c>
      <c r="V207" s="106"/>
      <c r="W207" s="107"/>
      <c r="X207" s="114"/>
      <c r="Y207" s="115"/>
    </row>
    <row r="208" spans="5:25" ht="15" customHeight="1">
      <c r="E208" s="13"/>
      <c r="F208" s="10">
        <f>IF(OR($I$34="",F202="",F204=""),"",TEXT(WEEKDAY(DATE(1988+$I$34,F202,F204)),"aaa"))</f>
      </c>
      <c r="G208" s="138"/>
      <c r="H208" s="95"/>
      <c r="I208" s="96"/>
      <c r="J208" s="96"/>
      <c r="K208" s="71"/>
      <c r="L208" s="95"/>
      <c r="M208" s="96"/>
      <c r="N208" s="96"/>
      <c r="O208" s="71"/>
      <c r="P208" s="95"/>
      <c r="Q208" s="96"/>
      <c r="R208" s="96"/>
      <c r="S208" s="71"/>
      <c r="T208" s="138"/>
      <c r="U208" s="108"/>
      <c r="V208" s="109"/>
      <c r="W208" s="110"/>
      <c r="X208" s="128"/>
      <c r="Y208" s="129"/>
    </row>
    <row r="209" spans="5:25" ht="15" customHeight="1" thickBot="1">
      <c r="E209" s="13"/>
      <c r="F209" s="82" t="s">
        <v>342</v>
      </c>
      <c r="G209" s="151"/>
      <c r="H209" s="141"/>
      <c r="I209" s="142"/>
      <c r="J209" s="142"/>
      <c r="K209" s="72"/>
      <c r="L209" s="141"/>
      <c r="M209" s="142"/>
      <c r="N209" s="142"/>
      <c r="O209" s="72"/>
      <c r="P209" s="141"/>
      <c r="Q209" s="142"/>
      <c r="R209" s="142"/>
      <c r="S209" s="72"/>
      <c r="T209" s="151"/>
      <c r="U209" s="152"/>
      <c r="V209" s="153"/>
      <c r="W209" s="154"/>
      <c r="X209" s="143"/>
      <c r="Y209" s="144"/>
    </row>
    <row r="210" spans="5:25" ht="15" customHeight="1" thickTop="1">
      <c r="E210" s="13"/>
      <c r="F210" s="15"/>
      <c r="G210" s="137" t="s">
        <v>9</v>
      </c>
      <c r="H210" s="155"/>
      <c r="I210" s="156"/>
      <c r="J210" s="156"/>
      <c r="K210" s="157"/>
      <c r="L210" s="155"/>
      <c r="M210" s="156"/>
      <c r="N210" s="156"/>
      <c r="O210" s="157"/>
      <c r="P210" s="155"/>
      <c r="Q210" s="156"/>
      <c r="R210" s="156"/>
      <c r="S210" s="157"/>
      <c r="T210" s="138" t="s">
        <v>27</v>
      </c>
      <c r="U210" s="99"/>
      <c r="V210" s="100"/>
      <c r="W210" s="131"/>
      <c r="X210" s="128"/>
      <c r="Y210" s="129"/>
    </row>
    <row r="211" spans="5:25" ht="15" customHeight="1">
      <c r="E211" s="13"/>
      <c r="F211" s="67"/>
      <c r="G211" s="138"/>
      <c r="H211" s="155"/>
      <c r="I211" s="156"/>
      <c r="J211" s="156"/>
      <c r="K211" s="157"/>
      <c r="L211" s="155"/>
      <c r="M211" s="156"/>
      <c r="N211" s="156"/>
      <c r="O211" s="157"/>
      <c r="P211" s="155"/>
      <c r="Q211" s="156"/>
      <c r="R211" s="156"/>
      <c r="S211" s="157"/>
      <c r="T211" s="138"/>
      <c r="U211" s="99"/>
      <c r="V211" s="100"/>
      <c r="W211" s="131"/>
      <c r="X211" s="128"/>
      <c r="Y211" s="129"/>
    </row>
    <row r="212" spans="5:25" ht="15" customHeight="1">
      <c r="E212" s="13"/>
      <c r="F212" s="76" t="s">
        <v>13</v>
      </c>
      <c r="G212" s="139"/>
      <c r="H212" s="158"/>
      <c r="I212" s="159"/>
      <c r="J212" s="159"/>
      <c r="K212" s="160"/>
      <c r="L212" s="158"/>
      <c r="M212" s="159"/>
      <c r="N212" s="159"/>
      <c r="O212" s="160"/>
      <c r="P212" s="158"/>
      <c r="Q212" s="159"/>
      <c r="R212" s="159"/>
      <c r="S212" s="160"/>
      <c r="T212" s="139"/>
      <c r="U212" s="101"/>
      <c r="V212" s="102"/>
      <c r="W212" s="132"/>
      <c r="X212" s="97"/>
      <c r="Y212" s="98"/>
    </row>
    <row r="213" spans="5:25" ht="15" customHeight="1">
      <c r="E213" s="13"/>
      <c r="F213" s="67"/>
      <c r="G213" s="264" t="s">
        <v>363</v>
      </c>
      <c r="H213" s="135"/>
      <c r="I213" s="136"/>
      <c r="J213" s="136"/>
      <c r="K213" s="70"/>
      <c r="L213" s="135"/>
      <c r="M213" s="136"/>
      <c r="N213" s="136"/>
      <c r="O213" s="70"/>
      <c r="P213" s="135"/>
      <c r="Q213" s="136"/>
      <c r="R213" s="136"/>
      <c r="S213" s="70"/>
      <c r="T213" s="137" t="s">
        <v>28</v>
      </c>
      <c r="U213" s="133"/>
      <c r="V213" s="134"/>
      <c r="W213" s="130"/>
      <c r="X213" s="114"/>
      <c r="Y213" s="115"/>
    </row>
    <row r="214" spans="5:25" ht="15" customHeight="1">
      <c r="E214" s="13"/>
      <c r="F214" s="39" t="s">
        <v>14</v>
      </c>
      <c r="G214" s="138"/>
      <c r="H214" s="95"/>
      <c r="I214" s="96"/>
      <c r="J214" s="96"/>
      <c r="K214" s="71"/>
      <c r="L214" s="95"/>
      <c r="M214" s="96"/>
      <c r="N214" s="96"/>
      <c r="O214" s="71"/>
      <c r="P214" s="95"/>
      <c r="Q214" s="96"/>
      <c r="R214" s="96"/>
      <c r="S214" s="71"/>
      <c r="T214" s="138"/>
      <c r="U214" s="99"/>
      <c r="V214" s="100"/>
      <c r="W214" s="131"/>
      <c r="X214" s="128"/>
      <c r="Y214" s="129"/>
    </row>
    <row r="215" spans="5:25" ht="15" customHeight="1">
      <c r="E215" s="13"/>
      <c r="F215" s="10"/>
      <c r="G215" s="138"/>
      <c r="H215" s="95"/>
      <c r="I215" s="96"/>
      <c r="J215" s="96"/>
      <c r="K215" s="71"/>
      <c r="L215" s="95"/>
      <c r="M215" s="96"/>
      <c r="N215" s="96"/>
      <c r="O215" s="71"/>
      <c r="P215" s="95"/>
      <c r="Q215" s="96"/>
      <c r="R215" s="96"/>
      <c r="S215" s="71"/>
      <c r="T215" s="139"/>
      <c r="U215" s="101"/>
      <c r="V215" s="102"/>
      <c r="W215" s="132"/>
      <c r="X215" s="97"/>
      <c r="Y215" s="98"/>
    </row>
    <row r="216" spans="5:25" ht="15" customHeight="1">
      <c r="E216" s="13"/>
      <c r="F216" s="79" t="s">
        <v>341</v>
      </c>
      <c r="G216" s="138"/>
      <c r="H216" s="95"/>
      <c r="I216" s="96"/>
      <c r="J216" s="96"/>
      <c r="K216" s="71"/>
      <c r="L216" s="95"/>
      <c r="M216" s="96"/>
      <c r="N216" s="96"/>
      <c r="O216" s="71"/>
      <c r="P216" s="95"/>
      <c r="Q216" s="96"/>
      <c r="R216" s="96"/>
      <c r="S216" s="71"/>
      <c r="T216" s="137" t="s">
        <v>29</v>
      </c>
      <c r="U216" s="105">
        <f>IF(U210+W210+U213+W213=0,"",U210+W210+U213+W213)</f>
      </c>
      <c r="V216" s="106"/>
      <c r="W216" s="107"/>
      <c r="X216" s="114"/>
      <c r="Y216" s="115"/>
    </row>
    <row r="217" spans="5:25" ht="15" customHeight="1">
      <c r="E217" s="13"/>
      <c r="F217" s="10">
        <f>IF(OR($I$34="",F211="",F213=""),"",TEXT(WEEKDAY(DATE(1988+$I$34,F211,F213)),"aaa"))</f>
      </c>
      <c r="G217" s="138"/>
      <c r="H217" s="95"/>
      <c r="I217" s="96"/>
      <c r="J217" s="96"/>
      <c r="K217" s="71"/>
      <c r="L217" s="95"/>
      <c r="M217" s="96"/>
      <c r="N217" s="96"/>
      <c r="O217" s="71"/>
      <c r="P217" s="95"/>
      <c r="Q217" s="96"/>
      <c r="R217" s="96"/>
      <c r="S217" s="71"/>
      <c r="T217" s="138"/>
      <c r="U217" s="108"/>
      <c r="V217" s="109"/>
      <c r="W217" s="110"/>
      <c r="X217" s="128"/>
      <c r="Y217" s="129"/>
    </row>
    <row r="218" spans="5:25" ht="15" customHeight="1" thickBot="1">
      <c r="E218" s="13"/>
      <c r="F218" s="82" t="s">
        <v>342</v>
      </c>
      <c r="G218" s="151"/>
      <c r="H218" s="141"/>
      <c r="I218" s="142"/>
      <c r="J218" s="142"/>
      <c r="K218" s="72"/>
      <c r="L218" s="141"/>
      <c r="M218" s="142"/>
      <c r="N218" s="142"/>
      <c r="O218" s="72"/>
      <c r="P218" s="141"/>
      <c r="Q218" s="142"/>
      <c r="R218" s="142"/>
      <c r="S218" s="72"/>
      <c r="T218" s="151"/>
      <c r="U218" s="152"/>
      <c r="V218" s="153"/>
      <c r="W218" s="154"/>
      <c r="X218" s="143"/>
      <c r="Y218" s="144"/>
    </row>
    <row r="219" spans="5:25" ht="15" customHeight="1" thickTop="1">
      <c r="E219" s="13"/>
      <c r="F219" s="15"/>
      <c r="G219" s="137" t="s">
        <v>9</v>
      </c>
      <c r="H219" s="145"/>
      <c r="I219" s="146"/>
      <c r="J219" s="146"/>
      <c r="K219" s="147"/>
      <c r="L219" s="145"/>
      <c r="M219" s="146"/>
      <c r="N219" s="146"/>
      <c r="O219" s="147"/>
      <c r="P219" s="145"/>
      <c r="Q219" s="146"/>
      <c r="R219" s="146"/>
      <c r="S219" s="147"/>
      <c r="T219" s="138" t="s">
        <v>27</v>
      </c>
      <c r="U219" s="99"/>
      <c r="V219" s="100"/>
      <c r="W219" s="131"/>
      <c r="X219" s="128"/>
      <c r="Y219" s="129"/>
    </row>
    <row r="220" spans="5:25" ht="15" customHeight="1">
      <c r="E220" s="13"/>
      <c r="F220" s="67"/>
      <c r="G220" s="138"/>
      <c r="H220" s="145"/>
      <c r="I220" s="146"/>
      <c r="J220" s="146"/>
      <c r="K220" s="147"/>
      <c r="L220" s="145"/>
      <c r="M220" s="146"/>
      <c r="N220" s="146"/>
      <c r="O220" s="147"/>
      <c r="P220" s="145"/>
      <c r="Q220" s="146"/>
      <c r="R220" s="146"/>
      <c r="S220" s="147"/>
      <c r="T220" s="138"/>
      <c r="U220" s="99"/>
      <c r="V220" s="100"/>
      <c r="W220" s="131"/>
      <c r="X220" s="128"/>
      <c r="Y220" s="129"/>
    </row>
    <row r="221" spans="5:25" ht="15" customHeight="1">
      <c r="E221" s="13"/>
      <c r="F221" s="76" t="s">
        <v>13</v>
      </c>
      <c r="G221" s="139"/>
      <c r="H221" s="148"/>
      <c r="I221" s="149"/>
      <c r="J221" s="149"/>
      <c r="K221" s="150"/>
      <c r="L221" s="148"/>
      <c r="M221" s="149"/>
      <c r="N221" s="149"/>
      <c r="O221" s="150"/>
      <c r="P221" s="148"/>
      <c r="Q221" s="149"/>
      <c r="R221" s="149"/>
      <c r="S221" s="150"/>
      <c r="T221" s="139"/>
      <c r="U221" s="101"/>
      <c r="V221" s="102"/>
      <c r="W221" s="132"/>
      <c r="X221" s="97"/>
      <c r="Y221" s="98"/>
    </row>
    <row r="222" spans="5:25" ht="15" customHeight="1">
      <c r="E222" s="13"/>
      <c r="F222" s="67"/>
      <c r="G222" s="264" t="s">
        <v>363</v>
      </c>
      <c r="H222" s="135"/>
      <c r="I222" s="136"/>
      <c r="J222" s="136"/>
      <c r="K222" s="70"/>
      <c r="L222" s="135"/>
      <c r="M222" s="136"/>
      <c r="N222" s="136"/>
      <c r="O222" s="70"/>
      <c r="P222" s="135"/>
      <c r="Q222" s="136"/>
      <c r="R222" s="136"/>
      <c r="S222" s="70"/>
      <c r="T222" s="137" t="s">
        <v>28</v>
      </c>
      <c r="U222" s="133"/>
      <c r="V222" s="134"/>
      <c r="W222" s="130"/>
      <c r="X222" s="114"/>
      <c r="Y222" s="115"/>
    </row>
    <row r="223" spans="5:25" ht="15" customHeight="1">
      <c r="E223" s="13"/>
      <c r="F223" s="39" t="s">
        <v>14</v>
      </c>
      <c r="G223" s="138"/>
      <c r="H223" s="95"/>
      <c r="I223" s="96"/>
      <c r="J223" s="96"/>
      <c r="K223" s="71"/>
      <c r="L223" s="95"/>
      <c r="M223" s="96"/>
      <c r="N223" s="96"/>
      <c r="O223" s="71"/>
      <c r="P223" s="95"/>
      <c r="Q223" s="96"/>
      <c r="R223" s="96"/>
      <c r="S223" s="71"/>
      <c r="T223" s="138"/>
      <c r="U223" s="99"/>
      <c r="V223" s="100"/>
      <c r="W223" s="131"/>
      <c r="X223" s="128"/>
      <c r="Y223" s="129"/>
    </row>
    <row r="224" spans="5:25" ht="15" customHeight="1">
      <c r="E224" s="13"/>
      <c r="F224" s="10"/>
      <c r="G224" s="138"/>
      <c r="H224" s="95"/>
      <c r="I224" s="96"/>
      <c r="J224" s="96"/>
      <c r="K224" s="71"/>
      <c r="L224" s="95"/>
      <c r="M224" s="96"/>
      <c r="N224" s="96"/>
      <c r="O224" s="71"/>
      <c r="P224" s="95"/>
      <c r="Q224" s="96"/>
      <c r="R224" s="96"/>
      <c r="S224" s="71"/>
      <c r="T224" s="139"/>
      <c r="U224" s="101"/>
      <c r="V224" s="102"/>
      <c r="W224" s="132"/>
      <c r="X224" s="97"/>
      <c r="Y224" s="98"/>
    </row>
    <row r="225" spans="5:25" ht="15" customHeight="1">
      <c r="E225" s="13"/>
      <c r="F225" s="79" t="s">
        <v>341</v>
      </c>
      <c r="G225" s="138"/>
      <c r="H225" s="95"/>
      <c r="I225" s="96"/>
      <c r="J225" s="96"/>
      <c r="K225" s="71"/>
      <c r="L225" s="95"/>
      <c r="M225" s="96"/>
      <c r="N225" s="96"/>
      <c r="O225" s="71"/>
      <c r="P225" s="95"/>
      <c r="Q225" s="96"/>
      <c r="R225" s="96"/>
      <c r="S225" s="71"/>
      <c r="T225" s="137" t="s">
        <v>29</v>
      </c>
      <c r="U225" s="105">
        <f>IF(U219+W219+U222+W222=0,"",U219+W219+U222+W222)</f>
      </c>
      <c r="V225" s="106"/>
      <c r="W225" s="107"/>
      <c r="X225" s="114"/>
      <c r="Y225" s="115"/>
    </row>
    <row r="226" spans="5:25" ht="15" customHeight="1">
      <c r="E226" s="13"/>
      <c r="F226" s="10">
        <f>IF(OR($I$34="",F220="",F222=""),"",TEXT(WEEKDAY(DATE(1988+$I$34,F220,F222)),"aaa"))</f>
      </c>
      <c r="G226" s="138"/>
      <c r="H226" s="95"/>
      <c r="I226" s="96"/>
      <c r="J226" s="96"/>
      <c r="K226" s="71"/>
      <c r="L226" s="95"/>
      <c r="M226" s="96"/>
      <c r="N226" s="96"/>
      <c r="O226" s="71"/>
      <c r="P226" s="95"/>
      <c r="Q226" s="96"/>
      <c r="R226" s="96"/>
      <c r="S226" s="71"/>
      <c r="T226" s="138"/>
      <c r="U226" s="108"/>
      <c r="V226" s="109"/>
      <c r="W226" s="110"/>
      <c r="X226" s="128"/>
      <c r="Y226" s="129"/>
    </row>
    <row r="227" spans="5:25" ht="15" customHeight="1" thickBot="1">
      <c r="E227" s="13"/>
      <c r="F227" s="82" t="s">
        <v>342</v>
      </c>
      <c r="G227" s="151"/>
      <c r="H227" s="141"/>
      <c r="I227" s="142"/>
      <c r="J227" s="142"/>
      <c r="K227" s="72"/>
      <c r="L227" s="141"/>
      <c r="M227" s="142"/>
      <c r="N227" s="142"/>
      <c r="O227" s="72"/>
      <c r="P227" s="141"/>
      <c r="Q227" s="142"/>
      <c r="R227" s="142"/>
      <c r="S227" s="72"/>
      <c r="T227" s="151"/>
      <c r="U227" s="152"/>
      <c r="V227" s="153"/>
      <c r="W227" s="154"/>
      <c r="X227" s="143"/>
      <c r="Y227" s="144"/>
    </row>
    <row r="228" spans="5:25" ht="15" customHeight="1" thickTop="1">
      <c r="E228" s="13"/>
      <c r="F228" s="15"/>
      <c r="G228" s="137" t="s">
        <v>9</v>
      </c>
      <c r="H228" s="145"/>
      <c r="I228" s="146"/>
      <c r="J228" s="146"/>
      <c r="K228" s="147"/>
      <c r="L228" s="145"/>
      <c r="M228" s="146"/>
      <c r="N228" s="146"/>
      <c r="O228" s="147"/>
      <c r="P228" s="145"/>
      <c r="Q228" s="146"/>
      <c r="R228" s="146"/>
      <c r="S228" s="147"/>
      <c r="T228" s="138" t="s">
        <v>27</v>
      </c>
      <c r="U228" s="99"/>
      <c r="V228" s="100"/>
      <c r="W228" s="131"/>
      <c r="X228" s="128"/>
      <c r="Y228" s="129"/>
    </row>
    <row r="229" spans="5:25" ht="15" customHeight="1">
      <c r="E229" s="13"/>
      <c r="F229" s="67"/>
      <c r="G229" s="138"/>
      <c r="H229" s="145"/>
      <c r="I229" s="146"/>
      <c r="J229" s="146"/>
      <c r="K229" s="147"/>
      <c r="L229" s="145"/>
      <c r="M229" s="146"/>
      <c r="N229" s="146"/>
      <c r="O229" s="147"/>
      <c r="P229" s="145"/>
      <c r="Q229" s="146"/>
      <c r="R229" s="146"/>
      <c r="S229" s="147"/>
      <c r="T229" s="138"/>
      <c r="U229" s="99"/>
      <c r="V229" s="100"/>
      <c r="W229" s="131"/>
      <c r="X229" s="128"/>
      <c r="Y229" s="129"/>
    </row>
    <row r="230" spans="5:25" ht="15" customHeight="1">
      <c r="E230" s="13"/>
      <c r="F230" s="76" t="s">
        <v>13</v>
      </c>
      <c r="G230" s="139"/>
      <c r="H230" s="148"/>
      <c r="I230" s="149"/>
      <c r="J230" s="149"/>
      <c r="K230" s="150"/>
      <c r="L230" s="148"/>
      <c r="M230" s="149"/>
      <c r="N230" s="149"/>
      <c r="O230" s="150"/>
      <c r="P230" s="148"/>
      <c r="Q230" s="149"/>
      <c r="R230" s="149"/>
      <c r="S230" s="150"/>
      <c r="T230" s="139"/>
      <c r="U230" s="101"/>
      <c r="V230" s="102"/>
      <c r="W230" s="132"/>
      <c r="X230" s="97"/>
      <c r="Y230" s="98"/>
    </row>
    <row r="231" spans="5:25" ht="15" customHeight="1">
      <c r="E231" s="13"/>
      <c r="F231" s="67"/>
      <c r="G231" s="264" t="s">
        <v>363</v>
      </c>
      <c r="H231" s="135"/>
      <c r="I231" s="136"/>
      <c r="J231" s="136"/>
      <c r="K231" s="70"/>
      <c r="L231" s="135"/>
      <c r="M231" s="136"/>
      <c r="N231" s="136"/>
      <c r="O231" s="70"/>
      <c r="P231" s="135"/>
      <c r="Q231" s="136"/>
      <c r="R231" s="136"/>
      <c r="S231" s="70"/>
      <c r="T231" s="137" t="s">
        <v>28</v>
      </c>
      <c r="U231" s="133"/>
      <c r="V231" s="134"/>
      <c r="W231" s="130"/>
      <c r="X231" s="114"/>
      <c r="Y231" s="115"/>
    </row>
    <row r="232" spans="5:25" ht="15" customHeight="1">
      <c r="E232" s="13"/>
      <c r="F232" s="39" t="s">
        <v>14</v>
      </c>
      <c r="G232" s="138"/>
      <c r="H232" s="95"/>
      <c r="I232" s="96"/>
      <c r="J232" s="96"/>
      <c r="K232" s="71"/>
      <c r="L232" s="95"/>
      <c r="M232" s="96"/>
      <c r="N232" s="96"/>
      <c r="O232" s="71"/>
      <c r="P232" s="95"/>
      <c r="Q232" s="96"/>
      <c r="R232" s="96"/>
      <c r="S232" s="71"/>
      <c r="T232" s="138"/>
      <c r="U232" s="99"/>
      <c r="V232" s="100"/>
      <c r="W232" s="131"/>
      <c r="X232" s="128"/>
      <c r="Y232" s="129"/>
    </row>
    <row r="233" spans="5:25" ht="15" customHeight="1">
      <c r="E233" s="13"/>
      <c r="F233" s="10"/>
      <c r="G233" s="138"/>
      <c r="H233" s="95"/>
      <c r="I233" s="96"/>
      <c r="J233" s="96"/>
      <c r="K233" s="71"/>
      <c r="L233" s="95"/>
      <c r="M233" s="96"/>
      <c r="N233" s="96"/>
      <c r="O233" s="71"/>
      <c r="P233" s="95"/>
      <c r="Q233" s="96"/>
      <c r="R233" s="96"/>
      <c r="S233" s="71"/>
      <c r="T233" s="139"/>
      <c r="U233" s="101"/>
      <c r="V233" s="102"/>
      <c r="W233" s="132"/>
      <c r="X233" s="97"/>
      <c r="Y233" s="98"/>
    </row>
    <row r="234" spans="5:25" ht="15" customHeight="1">
      <c r="E234" s="13"/>
      <c r="F234" s="79" t="s">
        <v>341</v>
      </c>
      <c r="G234" s="138"/>
      <c r="H234" s="95"/>
      <c r="I234" s="96"/>
      <c r="J234" s="96"/>
      <c r="K234" s="71"/>
      <c r="L234" s="95"/>
      <c r="M234" s="96"/>
      <c r="N234" s="96"/>
      <c r="O234" s="71"/>
      <c r="P234" s="95"/>
      <c r="Q234" s="96"/>
      <c r="R234" s="96"/>
      <c r="S234" s="71"/>
      <c r="T234" s="137" t="s">
        <v>29</v>
      </c>
      <c r="U234" s="105">
        <f>IF(U228+W228+U231+W231=0,"",U228+W228+U231+W231)</f>
      </c>
      <c r="V234" s="106"/>
      <c r="W234" s="107"/>
      <c r="X234" s="114"/>
      <c r="Y234" s="115"/>
    </row>
    <row r="235" spans="5:25" ht="15" customHeight="1">
      <c r="E235" s="13"/>
      <c r="F235" s="10">
        <f>IF(OR($I$34="",F229="",F231=""),"",TEXT(WEEKDAY(DATE(1988+$I$34,F229,F231)),"aaa"))</f>
      </c>
      <c r="G235" s="138"/>
      <c r="H235" s="95"/>
      <c r="I235" s="96"/>
      <c r="J235" s="96"/>
      <c r="K235" s="71"/>
      <c r="L235" s="95"/>
      <c r="M235" s="96"/>
      <c r="N235" s="96"/>
      <c r="O235" s="71"/>
      <c r="P235" s="95"/>
      <c r="Q235" s="96"/>
      <c r="R235" s="96"/>
      <c r="S235" s="71"/>
      <c r="T235" s="138"/>
      <c r="U235" s="108"/>
      <c r="V235" s="109"/>
      <c r="W235" s="110"/>
      <c r="X235" s="128"/>
      <c r="Y235" s="129"/>
    </row>
    <row r="236" spans="5:25" ht="15" customHeight="1" thickBot="1">
      <c r="E236" s="13"/>
      <c r="F236" s="82" t="s">
        <v>342</v>
      </c>
      <c r="G236" s="151"/>
      <c r="H236" s="141"/>
      <c r="I236" s="142"/>
      <c r="J236" s="142"/>
      <c r="K236" s="72"/>
      <c r="L236" s="141"/>
      <c r="M236" s="142"/>
      <c r="N236" s="142"/>
      <c r="O236" s="72"/>
      <c r="P236" s="141"/>
      <c r="Q236" s="142"/>
      <c r="R236" s="142"/>
      <c r="S236" s="72"/>
      <c r="T236" s="151"/>
      <c r="U236" s="152"/>
      <c r="V236" s="153"/>
      <c r="W236" s="154"/>
      <c r="X236" s="143"/>
      <c r="Y236" s="144"/>
    </row>
    <row r="237" spans="5:25" ht="15" customHeight="1" thickTop="1">
      <c r="E237" s="13"/>
      <c r="F237" s="15"/>
      <c r="G237" s="137" t="s">
        <v>9</v>
      </c>
      <c r="H237" s="145"/>
      <c r="I237" s="146"/>
      <c r="J237" s="146"/>
      <c r="K237" s="147"/>
      <c r="L237" s="145"/>
      <c r="M237" s="146"/>
      <c r="N237" s="146"/>
      <c r="O237" s="147"/>
      <c r="P237" s="145"/>
      <c r="Q237" s="146"/>
      <c r="R237" s="146"/>
      <c r="S237" s="147"/>
      <c r="T237" s="138" t="s">
        <v>27</v>
      </c>
      <c r="U237" s="99"/>
      <c r="V237" s="100"/>
      <c r="W237" s="131"/>
      <c r="X237" s="128"/>
      <c r="Y237" s="129"/>
    </row>
    <row r="238" spans="5:25" ht="15" customHeight="1">
      <c r="E238" s="13"/>
      <c r="F238" s="67"/>
      <c r="G238" s="138"/>
      <c r="H238" s="145"/>
      <c r="I238" s="146"/>
      <c r="J238" s="146"/>
      <c r="K238" s="147"/>
      <c r="L238" s="145"/>
      <c r="M238" s="146"/>
      <c r="N238" s="146"/>
      <c r="O238" s="147"/>
      <c r="P238" s="145"/>
      <c r="Q238" s="146"/>
      <c r="R238" s="146"/>
      <c r="S238" s="147"/>
      <c r="T238" s="138"/>
      <c r="U238" s="99"/>
      <c r="V238" s="100"/>
      <c r="W238" s="131"/>
      <c r="X238" s="128"/>
      <c r="Y238" s="129"/>
    </row>
    <row r="239" spans="5:25" ht="15" customHeight="1">
      <c r="E239" s="13"/>
      <c r="F239" s="76" t="s">
        <v>13</v>
      </c>
      <c r="G239" s="139"/>
      <c r="H239" s="148"/>
      <c r="I239" s="149"/>
      <c r="J239" s="149"/>
      <c r="K239" s="150"/>
      <c r="L239" s="148"/>
      <c r="M239" s="149"/>
      <c r="N239" s="149"/>
      <c r="O239" s="150"/>
      <c r="P239" s="148"/>
      <c r="Q239" s="149"/>
      <c r="R239" s="149"/>
      <c r="S239" s="150"/>
      <c r="T239" s="139"/>
      <c r="U239" s="101"/>
      <c r="V239" s="102"/>
      <c r="W239" s="132"/>
      <c r="X239" s="97"/>
      <c r="Y239" s="98"/>
    </row>
    <row r="240" spans="5:25" ht="15" customHeight="1">
      <c r="E240" s="13"/>
      <c r="F240" s="67"/>
      <c r="G240" s="264" t="s">
        <v>363</v>
      </c>
      <c r="H240" s="135"/>
      <c r="I240" s="136"/>
      <c r="J240" s="136"/>
      <c r="K240" s="70"/>
      <c r="L240" s="135"/>
      <c r="M240" s="136"/>
      <c r="N240" s="136"/>
      <c r="O240" s="70"/>
      <c r="P240" s="135"/>
      <c r="Q240" s="136"/>
      <c r="R240" s="136"/>
      <c r="S240" s="70"/>
      <c r="T240" s="137" t="s">
        <v>28</v>
      </c>
      <c r="U240" s="133"/>
      <c r="V240" s="134"/>
      <c r="W240" s="130"/>
      <c r="X240" s="114"/>
      <c r="Y240" s="115"/>
    </row>
    <row r="241" spans="5:25" ht="15" customHeight="1">
      <c r="E241" s="13"/>
      <c r="F241" s="39" t="s">
        <v>14</v>
      </c>
      <c r="G241" s="138"/>
      <c r="H241" s="95"/>
      <c r="I241" s="96"/>
      <c r="J241" s="96"/>
      <c r="K241" s="71"/>
      <c r="L241" s="95"/>
      <c r="M241" s="96"/>
      <c r="N241" s="96"/>
      <c r="O241" s="71"/>
      <c r="P241" s="95"/>
      <c r="Q241" s="96"/>
      <c r="R241" s="96"/>
      <c r="S241" s="71"/>
      <c r="T241" s="138"/>
      <c r="U241" s="99"/>
      <c r="V241" s="100"/>
      <c r="W241" s="131"/>
      <c r="X241" s="128"/>
      <c r="Y241" s="129"/>
    </row>
    <row r="242" spans="5:25" ht="15" customHeight="1">
      <c r="E242" s="13"/>
      <c r="F242" s="10"/>
      <c r="G242" s="138"/>
      <c r="H242" s="95"/>
      <c r="I242" s="96"/>
      <c r="J242" s="96"/>
      <c r="K242" s="71"/>
      <c r="L242" s="95"/>
      <c r="M242" s="96"/>
      <c r="N242" s="96"/>
      <c r="O242" s="71"/>
      <c r="P242" s="95"/>
      <c r="Q242" s="96"/>
      <c r="R242" s="96"/>
      <c r="S242" s="71"/>
      <c r="T242" s="139"/>
      <c r="U242" s="101"/>
      <c r="V242" s="102"/>
      <c r="W242" s="132"/>
      <c r="X242" s="97"/>
      <c r="Y242" s="98"/>
    </row>
    <row r="243" spans="5:25" ht="15" customHeight="1">
      <c r="E243" s="13"/>
      <c r="F243" s="79" t="s">
        <v>341</v>
      </c>
      <c r="G243" s="138"/>
      <c r="H243" s="95"/>
      <c r="I243" s="96"/>
      <c r="J243" s="96"/>
      <c r="K243" s="71"/>
      <c r="L243" s="95"/>
      <c r="M243" s="96"/>
      <c r="N243" s="96"/>
      <c r="O243" s="71"/>
      <c r="P243" s="95"/>
      <c r="Q243" s="96"/>
      <c r="R243" s="96"/>
      <c r="S243" s="71"/>
      <c r="T243" s="137" t="s">
        <v>29</v>
      </c>
      <c r="U243" s="105">
        <f>IF(U237+W237+U240+W240=0,"",U237+W237+U240+W240)</f>
      </c>
      <c r="V243" s="106"/>
      <c r="W243" s="107"/>
      <c r="X243" s="114"/>
      <c r="Y243" s="115"/>
    </row>
    <row r="244" spans="5:25" ht="15" customHeight="1">
      <c r="E244" s="13"/>
      <c r="F244" s="10">
        <f>IF(OR($I$34="",F238="",F240=""),"",TEXT(WEEKDAY(DATE(1988+$I$34,F238,F240)),"aaa"))</f>
      </c>
      <c r="G244" s="138"/>
      <c r="H244" s="95"/>
      <c r="I244" s="96"/>
      <c r="J244" s="96"/>
      <c r="K244" s="71"/>
      <c r="L244" s="95"/>
      <c r="M244" s="96"/>
      <c r="N244" s="96"/>
      <c r="O244" s="71"/>
      <c r="P244" s="95"/>
      <c r="Q244" s="96"/>
      <c r="R244" s="96"/>
      <c r="S244" s="71"/>
      <c r="T244" s="138"/>
      <c r="U244" s="108"/>
      <c r="V244" s="109"/>
      <c r="W244" s="110"/>
      <c r="X244" s="128"/>
      <c r="Y244" s="129"/>
    </row>
    <row r="245" spans="5:25" ht="15" customHeight="1" thickBot="1">
      <c r="E245" s="13"/>
      <c r="F245" s="83" t="s">
        <v>342</v>
      </c>
      <c r="G245" s="138"/>
      <c r="H245" s="95"/>
      <c r="I245" s="103"/>
      <c r="J245" s="103"/>
      <c r="K245" s="73"/>
      <c r="L245" s="104"/>
      <c r="M245" s="103"/>
      <c r="N245" s="103"/>
      <c r="O245" s="73"/>
      <c r="P245" s="104"/>
      <c r="Q245" s="103"/>
      <c r="R245" s="103"/>
      <c r="S245" s="73"/>
      <c r="T245" s="140"/>
      <c r="U245" s="111"/>
      <c r="V245" s="112"/>
      <c r="W245" s="113"/>
      <c r="X245" s="97"/>
      <c r="Y245" s="98"/>
    </row>
    <row r="246" spans="1:30" ht="15" customHeight="1" thickBot="1">
      <c r="A246" s="59"/>
      <c r="B246" s="59"/>
      <c r="C246" s="59"/>
      <c r="D246" s="59"/>
      <c r="G246" s="75"/>
      <c r="H246" s="75"/>
      <c r="AA246" s="59"/>
      <c r="AB246" s="59"/>
      <c r="AC246" s="59"/>
      <c r="AD246" s="59"/>
    </row>
  </sheetData>
  <sheetProtection sheet="1" objects="1" scenarios="1" formatCells="0"/>
  <mergeCells count="843">
    <mergeCell ref="G240:G245"/>
    <mergeCell ref="G213:G218"/>
    <mergeCell ref="G219:G221"/>
    <mergeCell ref="G222:G227"/>
    <mergeCell ref="G228:G230"/>
    <mergeCell ref="G231:G236"/>
    <mergeCell ref="G237:G239"/>
    <mergeCell ref="G180:G182"/>
    <mergeCell ref="G183:G188"/>
    <mergeCell ref="G201:G203"/>
    <mergeCell ref="G204:G209"/>
    <mergeCell ref="F197:G197"/>
    <mergeCell ref="G210:G212"/>
    <mergeCell ref="G153:G155"/>
    <mergeCell ref="G156:G161"/>
    <mergeCell ref="G162:G164"/>
    <mergeCell ref="G165:G170"/>
    <mergeCell ref="G171:G173"/>
    <mergeCell ref="G174:G179"/>
    <mergeCell ref="G123:G125"/>
    <mergeCell ref="G126:G131"/>
    <mergeCell ref="G105:G107"/>
    <mergeCell ref="G108:G113"/>
    <mergeCell ref="G144:G146"/>
    <mergeCell ref="G147:G152"/>
    <mergeCell ref="F83:G83"/>
    <mergeCell ref="F73:M75"/>
    <mergeCell ref="L95:N95"/>
    <mergeCell ref="L103:N103"/>
    <mergeCell ref="L100:N100"/>
    <mergeCell ref="H94:J94"/>
    <mergeCell ref="G114:G116"/>
    <mergeCell ref="G117:G122"/>
    <mergeCell ref="G96:G98"/>
    <mergeCell ref="G99:G104"/>
    <mergeCell ref="G87:G89"/>
    <mergeCell ref="G90:G95"/>
    <mergeCell ref="G46:G48"/>
    <mergeCell ref="G49:G54"/>
    <mergeCell ref="G55:G57"/>
    <mergeCell ref="G58:G63"/>
    <mergeCell ref="G64:G66"/>
    <mergeCell ref="G67:G72"/>
    <mergeCell ref="X93:Y93"/>
    <mergeCell ref="V80:Y80"/>
    <mergeCell ref="T123:T125"/>
    <mergeCell ref="T126:T128"/>
    <mergeCell ref="T129:T131"/>
    <mergeCell ref="T80:U80"/>
    <mergeCell ref="T105:T107"/>
    <mergeCell ref="T108:T110"/>
    <mergeCell ref="T111:T113"/>
    <mergeCell ref="X127:Y127"/>
    <mergeCell ref="T64:T66"/>
    <mergeCell ref="T67:T69"/>
    <mergeCell ref="T70:T72"/>
    <mergeCell ref="T87:T89"/>
    <mergeCell ref="T90:T92"/>
    <mergeCell ref="T93:T95"/>
    <mergeCell ref="H83:Y83"/>
    <mergeCell ref="T82:V82"/>
    <mergeCell ref="W82:Y82"/>
    <mergeCell ref="X95:Y95"/>
    <mergeCell ref="T46:T48"/>
    <mergeCell ref="T49:T51"/>
    <mergeCell ref="T52:T54"/>
    <mergeCell ref="T55:T57"/>
    <mergeCell ref="T58:T60"/>
    <mergeCell ref="T61:T63"/>
    <mergeCell ref="H129:J129"/>
    <mergeCell ref="L129:N129"/>
    <mergeCell ref="P129:R129"/>
    <mergeCell ref="U129:W131"/>
    <mergeCell ref="H131:J131"/>
    <mergeCell ref="H130:J130"/>
    <mergeCell ref="L130:N130"/>
    <mergeCell ref="P130:R130"/>
    <mergeCell ref="X130:Y130"/>
    <mergeCell ref="L131:N131"/>
    <mergeCell ref="P131:R131"/>
    <mergeCell ref="W126:W128"/>
    <mergeCell ref="X126:Y126"/>
    <mergeCell ref="X129:Y129"/>
    <mergeCell ref="X128:Y128"/>
    <mergeCell ref="X131:Y131"/>
    <mergeCell ref="H126:J126"/>
    <mergeCell ref="L126:N126"/>
    <mergeCell ref="P126:R126"/>
    <mergeCell ref="U126:V128"/>
    <mergeCell ref="H128:J128"/>
    <mergeCell ref="L128:N128"/>
    <mergeCell ref="P128:R128"/>
    <mergeCell ref="H127:J127"/>
    <mergeCell ref="L127:N127"/>
    <mergeCell ref="P127:R127"/>
    <mergeCell ref="H123:K125"/>
    <mergeCell ref="L123:O125"/>
    <mergeCell ref="P123:S125"/>
    <mergeCell ref="U123:V125"/>
    <mergeCell ref="W123:W125"/>
    <mergeCell ref="X123:Y123"/>
    <mergeCell ref="X124:Y124"/>
    <mergeCell ref="X125:Y125"/>
    <mergeCell ref="X119:Y119"/>
    <mergeCell ref="H120:J120"/>
    <mergeCell ref="L120:N120"/>
    <mergeCell ref="P120:R120"/>
    <mergeCell ref="U120:W122"/>
    <mergeCell ref="H122:J122"/>
    <mergeCell ref="T120:T122"/>
    <mergeCell ref="H121:J121"/>
    <mergeCell ref="L121:N121"/>
    <mergeCell ref="P121:R121"/>
    <mergeCell ref="L118:N118"/>
    <mergeCell ref="P118:R118"/>
    <mergeCell ref="X118:Y118"/>
    <mergeCell ref="X121:Y121"/>
    <mergeCell ref="L122:N122"/>
    <mergeCell ref="P122:R122"/>
    <mergeCell ref="W117:W119"/>
    <mergeCell ref="X117:Y117"/>
    <mergeCell ref="X120:Y120"/>
    <mergeCell ref="X122:Y122"/>
    <mergeCell ref="L113:N113"/>
    <mergeCell ref="H117:J117"/>
    <mergeCell ref="L117:N117"/>
    <mergeCell ref="P117:R117"/>
    <mergeCell ref="U117:V119"/>
    <mergeCell ref="T117:T119"/>
    <mergeCell ref="H119:J119"/>
    <mergeCell ref="L119:N119"/>
    <mergeCell ref="P119:R119"/>
    <mergeCell ref="H118:J118"/>
    <mergeCell ref="H114:K116"/>
    <mergeCell ref="L114:O116"/>
    <mergeCell ref="P114:S116"/>
    <mergeCell ref="U114:V116"/>
    <mergeCell ref="W114:W116"/>
    <mergeCell ref="X114:Y114"/>
    <mergeCell ref="X115:Y115"/>
    <mergeCell ref="X116:Y116"/>
    <mergeCell ref="T114:T116"/>
    <mergeCell ref="H112:J112"/>
    <mergeCell ref="L112:N112"/>
    <mergeCell ref="P112:R112"/>
    <mergeCell ref="X112:Y112"/>
    <mergeCell ref="H111:J111"/>
    <mergeCell ref="L111:N111"/>
    <mergeCell ref="P111:R111"/>
    <mergeCell ref="U111:W113"/>
    <mergeCell ref="H113:J113"/>
    <mergeCell ref="X113:Y113"/>
    <mergeCell ref="P109:R109"/>
    <mergeCell ref="X109:Y109"/>
    <mergeCell ref="H110:J110"/>
    <mergeCell ref="L110:N110"/>
    <mergeCell ref="P110:R110"/>
    <mergeCell ref="X111:Y111"/>
    <mergeCell ref="X110:Y110"/>
    <mergeCell ref="H108:J108"/>
    <mergeCell ref="L108:N108"/>
    <mergeCell ref="P108:R108"/>
    <mergeCell ref="U108:V110"/>
    <mergeCell ref="P113:R113"/>
    <mergeCell ref="W108:W110"/>
    <mergeCell ref="X108:Y108"/>
    <mergeCell ref="H109:J109"/>
    <mergeCell ref="L109:N109"/>
    <mergeCell ref="H105:K107"/>
    <mergeCell ref="L105:O107"/>
    <mergeCell ref="P105:S107"/>
    <mergeCell ref="U105:V107"/>
    <mergeCell ref="X104:Y104"/>
    <mergeCell ref="W105:W107"/>
    <mergeCell ref="X105:Y105"/>
    <mergeCell ref="X106:Y106"/>
    <mergeCell ref="X107:Y107"/>
    <mergeCell ref="H102:J102"/>
    <mergeCell ref="L102:N102"/>
    <mergeCell ref="P102:R102"/>
    <mergeCell ref="U102:W104"/>
    <mergeCell ref="H104:J104"/>
    <mergeCell ref="T102:T104"/>
    <mergeCell ref="H103:J103"/>
    <mergeCell ref="P103:R103"/>
    <mergeCell ref="X100:Y100"/>
    <mergeCell ref="X103:Y103"/>
    <mergeCell ref="L104:N104"/>
    <mergeCell ref="P104:R104"/>
    <mergeCell ref="W99:W101"/>
    <mergeCell ref="X99:Y99"/>
    <mergeCell ref="X102:Y102"/>
    <mergeCell ref="X101:Y101"/>
    <mergeCell ref="T99:T101"/>
    <mergeCell ref="H99:J99"/>
    <mergeCell ref="L99:N99"/>
    <mergeCell ref="P99:R99"/>
    <mergeCell ref="U99:V101"/>
    <mergeCell ref="H101:J101"/>
    <mergeCell ref="L101:N101"/>
    <mergeCell ref="P101:R101"/>
    <mergeCell ref="P100:R100"/>
    <mergeCell ref="H100:J100"/>
    <mergeCell ref="X94:Y94"/>
    <mergeCell ref="W96:W98"/>
    <mergeCell ref="X96:Y96"/>
    <mergeCell ref="X97:Y97"/>
    <mergeCell ref="X98:Y98"/>
    <mergeCell ref="P96:S98"/>
    <mergeCell ref="U96:V98"/>
    <mergeCell ref="T96:T98"/>
    <mergeCell ref="H96:K98"/>
    <mergeCell ref="L96:O98"/>
    <mergeCell ref="H92:J92"/>
    <mergeCell ref="L92:N92"/>
    <mergeCell ref="P92:R92"/>
    <mergeCell ref="X92:Y92"/>
    <mergeCell ref="H93:J93"/>
    <mergeCell ref="L93:N93"/>
    <mergeCell ref="P93:R93"/>
    <mergeCell ref="U93:W95"/>
    <mergeCell ref="H95:J95"/>
    <mergeCell ref="P95:R95"/>
    <mergeCell ref="H90:J90"/>
    <mergeCell ref="L90:N90"/>
    <mergeCell ref="P90:R90"/>
    <mergeCell ref="U90:V92"/>
    <mergeCell ref="L94:N94"/>
    <mergeCell ref="P94:R94"/>
    <mergeCell ref="W90:W92"/>
    <mergeCell ref="X90:Y90"/>
    <mergeCell ref="H91:J91"/>
    <mergeCell ref="L91:N91"/>
    <mergeCell ref="P91:R91"/>
    <mergeCell ref="X91:Y91"/>
    <mergeCell ref="H87:K89"/>
    <mergeCell ref="L87:O89"/>
    <mergeCell ref="P87:S89"/>
    <mergeCell ref="U87:V89"/>
    <mergeCell ref="W87:W89"/>
    <mergeCell ref="X87:Y87"/>
    <mergeCell ref="X88:Y88"/>
    <mergeCell ref="X89:Y89"/>
    <mergeCell ref="W85:W86"/>
    <mergeCell ref="X85:Y86"/>
    <mergeCell ref="H86:K86"/>
    <mergeCell ref="L86:O86"/>
    <mergeCell ref="P86:S86"/>
    <mergeCell ref="U86:V86"/>
    <mergeCell ref="H85:K85"/>
    <mergeCell ref="L85:O85"/>
    <mergeCell ref="P85:S85"/>
    <mergeCell ref="U85:V85"/>
    <mergeCell ref="N40:O40"/>
    <mergeCell ref="O39:Q39"/>
    <mergeCell ref="N36:O36"/>
    <mergeCell ref="R36:Y36"/>
    <mergeCell ref="R40:Y40"/>
    <mergeCell ref="U39:W39"/>
    <mergeCell ref="X39:Y39"/>
    <mergeCell ref="T38:Y38"/>
    <mergeCell ref="O38:Q38"/>
    <mergeCell ref="R38:S38"/>
    <mergeCell ref="U67:V69"/>
    <mergeCell ref="W67:W69"/>
    <mergeCell ref="X67:Y67"/>
    <mergeCell ref="X68:Y68"/>
    <mergeCell ref="X69:Y69"/>
    <mergeCell ref="U70:W72"/>
    <mergeCell ref="X70:Y70"/>
    <mergeCell ref="X71:Y71"/>
    <mergeCell ref="X72:Y72"/>
    <mergeCell ref="U61:W63"/>
    <mergeCell ref="X61:Y61"/>
    <mergeCell ref="X62:Y62"/>
    <mergeCell ref="X63:Y63"/>
    <mergeCell ref="U64:V66"/>
    <mergeCell ref="W64:W66"/>
    <mergeCell ref="X64:Y64"/>
    <mergeCell ref="X65:Y65"/>
    <mergeCell ref="X66:Y66"/>
    <mergeCell ref="U55:V57"/>
    <mergeCell ref="W55:W57"/>
    <mergeCell ref="X55:Y55"/>
    <mergeCell ref="X56:Y56"/>
    <mergeCell ref="X57:Y57"/>
    <mergeCell ref="U58:V60"/>
    <mergeCell ref="W58:W60"/>
    <mergeCell ref="X58:Y58"/>
    <mergeCell ref="X59:Y59"/>
    <mergeCell ref="X60:Y60"/>
    <mergeCell ref="X54:Y54"/>
    <mergeCell ref="U46:V48"/>
    <mergeCell ref="U49:V51"/>
    <mergeCell ref="U52:W54"/>
    <mergeCell ref="W46:W48"/>
    <mergeCell ref="W49:W51"/>
    <mergeCell ref="U74:V74"/>
    <mergeCell ref="X74:Y74"/>
    <mergeCell ref="X46:Y46"/>
    <mergeCell ref="X47:Y47"/>
    <mergeCell ref="X48:Y48"/>
    <mergeCell ref="X49:Y49"/>
    <mergeCell ref="X50:Y50"/>
    <mergeCell ref="X51:Y51"/>
    <mergeCell ref="X52:Y52"/>
    <mergeCell ref="X53:Y53"/>
    <mergeCell ref="J30:K30"/>
    <mergeCell ref="S25:T25"/>
    <mergeCell ref="Q30:R30"/>
    <mergeCell ref="Q28:S28"/>
    <mergeCell ref="H30:I30"/>
    <mergeCell ref="N28:P28"/>
    <mergeCell ref="L30:P30"/>
    <mergeCell ref="F31:G31"/>
    <mergeCell ref="F34:G35"/>
    <mergeCell ref="F33:G33"/>
    <mergeCell ref="F32:G32"/>
    <mergeCell ref="F36:G36"/>
    <mergeCell ref="F30:G30"/>
    <mergeCell ref="P45:S45"/>
    <mergeCell ref="P41:Y41"/>
    <mergeCell ref="O42:Q42"/>
    <mergeCell ref="R42:S42"/>
    <mergeCell ref="F37:G37"/>
    <mergeCell ref="F38:G38"/>
    <mergeCell ref="F39:G39"/>
    <mergeCell ref="T42:Y42"/>
    <mergeCell ref="N41:O41"/>
    <mergeCell ref="R39:S39"/>
    <mergeCell ref="O43:Q43"/>
    <mergeCell ref="X44:Y45"/>
    <mergeCell ref="L44:O44"/>
    <mergeCell ref="P44:S44"/>
    <mergeCell ref="F40:G40"/>
    <mergeCell ref="U44:V44"/>
    <mergeCell ref="U45:V45"/>
    <mergeCell ref="H44:K44"/>
    <mergeCell ref="H45:K45"/>
    <mergeCell ref="L45:O45"/>
    <mergeCell ref="T34:U35"/>
    <mergeCell ref="H31:Y31"/>
    <mergeCell ref="H28:I28"/>
    <mergeCell ref="K28:L28"/>
    <mergeCell ref="W44:W45"/>
    <mergeCell ref="U25:Y25"/>
    <mergeCell ref="V34:V35"/>
    <mergeCell ref="W34:X35"/>
    <mergeCell ref="Y34:Y35"/>
    <mergeCell ref="P37:Y37"/>
    <mergeCell ref="H46:K48"/>
    <mergeCell ref="L46:O48"/>
    <mergeCell ref="P46:S48"/>
    <mergeCell ref="H55:K57"/>
    <mergeCell ref="L55:O57"/>
    <mergeCell ref="P55:S57"/>
    <mergeCell ref="L50:N50"/>
    <mergeCell ref="L51:N51"/>
    <mergeCell ref="L52:N52"/>
    <mergeCell ref="L53:N53"/>
    <mergeCell ref="H64:K66"/>
    <mergeCell ref="L64:O66"/>
    <mergeCell ref="P64:S66"/>
    <mergeCell ref="H49:J49"/>
    <mergeCell ref="H50:J50"/>
    <mergeCell ref="H51:J51"/>
    <mergeCell ref="H52:J52"/>
    <mergeCell ref="H53:J53"/>
    <mergeCell ref="H54:J54"/>
    <mergeCell ref="L49:N49"/>
    <mergeCell ref="H36:L36"/>
    <mergeCell ref="H40:L40"/>
    <mergeCell ref="H41:L43"/>
    <mergeCell ref="H32:Y32"/>
    <mergeCell ref="H33:Y33"/>
    <mergeCell ref="N37:O37"/>
    <mergeCell ref="R43:S43"/>
    <mergeCell ref="U43:W43"/>
    <mergeCell ref="X43:Y43"/>
    <mergeCell ref="H37:L39"/>
    <mergeCell ref="L54:N54"/>
    <mergeCell ref="P49:R49"/>
    <mergeCell ref="P50:R50"/>
    <mergeCell ref="P51:R51"/>
    <mergeCell ref="P52:R52"/>
    <mergeCell ref="P53:R53"/>
    <mergeCell ref="P54:R54"/>
    <mergeCell ref="P58:R58"/>
    <mergeCell ref="P59:R59"/>
    <mergeCell ref="P60:R60"/>
    <mergeCell ref="P61:R61"/>
    <mergeCell ref="L58:N58"/>
    <mergeCell ref="L59:N59"/>
    <mergeCell ref="L60:N60"/>
    <mergeCell ref="L61:N61"/>
    <mergeCell ref="P62:R62"/>
    <mergeCell ref="P63:R63"/>
    <mergeCell ref="H67:J67"/>
    <mergeCell ref="H68:J68"/>
    <mergeCell ref="L67:N67"/>
    <mergeCell ref="L68:N68"/>
    <mergeCell ref="P67:R67"/>
    <mergeCell ref="P68:R68"/>
    <mergeCell ref="H62:J62"/>
    <mergeCell ref="H63:J63"/>
    <mergeCell ref="U142:V142"/>
    <mergeCell ref="W142:W143"/>
    <mergeCell ref="X142:Y143"/>
    <mergeCell ref="H143:K143"/>
    <mergeCell ref="L143:O143"/>
    <mergeCell ref="T137:U137"/>
    <mergeCell ref="V137:Y137"/>
    <mergeCell ref="T139:V139"/>
    <mergeCell ref="W139:Y139"/>
    <mergeCell ref="H144:K146"/>
    <mergeCell ref="L144:O146"/>
    <mergeCell ref="P144:S146"/>
    <mergeCell ref="T144:T146"/>
    <mergeCell ref="U144:V146"/>
    <mergeCell ref="F140:G140"/>
    <mergeCell ref="H140:Y140"/>
    <mergeCell ref="H142:K142"/>
    <mergeCell ref="L142:O142"/>
    <mergeCell ref="P142:S142"/>
    <mergeCell ref="W144:W146"/>
    <mergeCell ref="X144:Y144"/>
    <mergeCell ref="X145:Y145"/>
    <mergeCell ref="X146:Y146"/>
    <mergeCell ref="P143:S143"/>
    <mergeCell ref="U143:V143"/>
    <mergeCell ref="P148:R148"/>
    <mergeCell ref="X148:Y148"/>
    <mergeCell ref="H149:J149"/>
    <mergeCell ref="L149:N149"/>
    <mergeCell ref="P149:R149"/>
    <mergeCell ref="H147:J147"/>
    <mergeCell ref="L147:N147"/>
    <mergeCell ref="P147:R147"/>
    <mergeCell ref="T147:T149"/>
    <mergeCell ref="U150:W152"/>
    <mergeCell ref="X150:Y150"/>
    <mergeCell ref="H151:J151"/>
    <mergeCell ref="L151:N151"/>
    <mergeCell ref="P151:R151"/>
    <mergeCell ref="U147:V149"/>
    <mergeCell ref="W147:W149"/>
    <mergeCell ref="X147:Y147"/>
    <mergeCell ref="H148:J148"/>
    <mergeCell ref="L148:N148"/>
    <mergeCell ref="X151:Y151"/>
    <mergeCell ref="H152:J152"/>
    <mergeCell ref="L152:N152"/>
    <mergeCell ref="P152:R152"/>
    <mergeCell ref="X152:Y152"/>
    <mergeCell ref="X149:Y149"/>
    <mergeCell ref="H150:J150"/>
    <mergeCell ref="L150:N150"/>
    <mergeCell ref="P150:R150"/>
    <mergeCell ref="T150:T152"/>
    <mergeCell ref="U153:V155"/>
    <mergeCell ref="W153:W155"/>
    <mergeCell ref="X153:Y153"/>
    <mergeCell ref="X154:Y154"/>
    <mergeCell ref="X155:Y155"/>
    <mergeCell ref="H153:K155"/>
    <mergeCell ref="L153:O155"/>
    <mergeCell ref="P153:S155"/>
    <mergeCell ref="T153:T155"/>
    <mergeCell ref="P157:R157"/>
    <mergeCell ref="X157:Y157"/>
    <mergeCell ref="H158:J158"/>
    <mergeCell ref="L158:N158"/>
    <mergeCell ref="P158:R158"/>
    <mergeCell ref="H156:J156"/>
    <mergeCell ref="L156:N156"/>
    <mergeCell ref="P156:R156"/>
    <mergeCell ref="T156:T158"/>
    <mergeCell ref="U159:W161"/>
    <mergeCell ref="X159:Y159"/>
    <mergeCell ref="H160:J160"/>
    <mergeCell ref="L160:N160"/>
    <mergeCell ref="P160:R160"/>
    <mergeCell ref="U156:V158"/>
    <mergeCell ref="W156:W158"/>
    <mergeCell ref="X156:Y156"/>
    <mergeCell ref="H157:J157"/>
    <mergeCell ref="L157:N157"/>
    <mergeCell ref="X160:Y160"/>
    <mergeCell ref="H161:J161"/>
    <mergeCell ref="L161:N161"/>
    <mergeCell ref="P161:R161"/>
    <mergeCell ref="X161:Y161"/>
    <mergeCell ref="X158:Y158"/>
    <mergeCell ref="H159:J159"/>
    <mergeCell ref="L159:N159"/>
    <mergeCell ref="P159:R159"/>
    <mergeCell ref="T159:T161"/>
    <mergeCell ref="U162:V164"/>
    <mergeCell ref="W162:W164"/>
    <mergeCell ref="X162:Y162"/>
    <mergeCell ref="X163:Y163"/>
    <mergeCell ref="X164:Y164"/>
    <mergeCell ref="H162:K164"/>
    <mergeCell ref="L162:O164"/>
    <mergeCell ref="P162:S164"/>
    <mergeCell ref="T162:T164"/>
    <mergeCell ref="P166:R166"/>
    <mergeCell ref="X166:Y166"/>
    <mergeCell ref="H167:J167"/>
    <mergeCell ref="L167:N167"/>
    <mergeCell ref="P167:R167"/>
    <mergeCell ref="H165:J165"/>
    <mergeCell ref="L165:N165"/>
    <mergeCell ref="P165:R165"/>
    <mergeCell ref="T165:T167"/>
    <mergeCell ref="U168:W170"/>
    <mergeCell ref="X168:Y168"/>
    <mergeCell ref="H169:J169"/>
    <mergeCell ref="L169:N169"/>
    <mergeCell ref="P169:R169"/>
    <mergeCell ref="U165:V167"/>
    <mergeCell ref="W165:W167"/>
    <mergeCell ref="X165:Y165"/>
    <mergeCell ref="H166:J166"/>
    <mergeCell ref="L166:N166"/>
    <mergeCell ref="X169:Y169"/>
    <mergeCell ref="H170:J170"/>
    <mergeCell ref="L170:N170"/>
    <mergeCell ref="P170:R170"/>
    <mergeCell ref="X170:Y170"/>
    <mergeCell ref="X167:Y167"/>
    <mergeCell ref="H168:J168"/>
    <mergeCell ref="L168:N168"/>
    <mergeCell ref="P168:R168"/>
    <mergeCell ref="T168:T170"/>
    <mergeCell ref="U171:V173"/>
    <mergeCell ref="W171:W173"/>
    <mergeCell ref="X171:Y171"/>
    <mergeCell ref="X172:Y172"/>
    <mergeCell ref="X173:Y173"/>
    <mergeCell ref="H171:K173"/>
    <mergeCell ref="L171:O173"/>
    <mergeCell ref="P171:S173"/>
    <mergeCell ref="T171:T173"/>
    <mergeCell ref="P175:R175"/>
    <mergeCell ref="X175:Y175"/>
    <mergeCell ref="H176:J176"/>
    <mergeCell ref="L176:N176"/>
    <mergeCell ref="P176:R176"/>
    <mergeCell ref="H174:J174"/>
    <mergeCell ref="L174:N174"/>
    <mergeCell ref="P174:R174"/>
    <mergeCell ref="T174:T176"/>
    <mergeCell ref="U177:W179"/>
    <mergeCell ref="X177:Y177"/>
    <mergeCell ref="H178:J178"/>
    <mergeCell ref="L178:N178"/>
    <mergeCell ref="P178:R178"/>
    <mergeCell ref="U174:V176"/>
    <mergeCell ref="W174:W176"/>
    <mergeCell ref="X174:Y174"/>
    <mergeCell ref="H175:J175"/>
    <mergeCell ref="L175:N175"/>
    <mergeCell ref="X178:Y178"/>
    <mergeCell ref="H179:J179"/>
    <mergeCell ref="L179:N179"/>
    <mergeCell ref="P179:R179"/>
    <mergeCell ref="X179:Y179"/>
    <mergeCell ref="X176:Y176"/>
    <mergeCell ref="H177:J177"/>
    <mergeCell ref="L177:N177"/>
    <mergeCell ref="P177:R177"/>
    <mergeCell ref="T177:T179"/>
    <mergeCell ref="X180:Y180"/>
    <mergeCell ref="X181:Y181"/>
    <mergeCell ref="X182:Y182"/>
    <mergeCell ref="H180:K182"/>
    <mergeCell ref="L180:O182"/>
    <mergeCell ref="P180:S182"/>
    <mergeCell ref="T180:T182"/>
    <mergeCell ref="L183:N183"/>
    <mergeCell ref="P183:R183"/>
    <mergeCell ref="T183:T185"/>
    <mergeCell ref="U180:V182"/>
    <mergeCell ref="W180:W182"/>
    <mergeCell ref="U183:V185"/>
    <mergeCell ref="W183:W185"/>
    <mergeCell ref="X183:Y183"/>
    <mergeCell ref="H184:J184"/>
    <mergeCell ref="L184:N184"/>
    <mergeCell ref="P184:R184"/>
    <mergeCell ref="X184:Y184"/>
    <mergeCell ref="H185:J185"/>
    <mergeCell ref="L185:N185"/>
    <mergeCell ref="P185:R185"/>
    <mergeCell ref="X185:Y185"/>
    <mergeCell ref="H183:J183"/>
    <mergeCell ref="H186:J186"/>
    <mergeCell ref="L186:N186"/>
    <mergeCell ref="P186:R186"/>
    <mergeCell ref="T186:T188"/>
    <mergeCell ref="U186:W188"/>
    <mergeCell ref="X186:Y186"/>
    <mergeCell ref="H187:J187"/>
    <mergeCell ref="L187:N187"/>
    <mergeCell ref="P187:R187"/>
    <mergeCell ref="T194:U194"/>
    <mergeCell ref="V194:Y194"/>
    <mergeCell ref="T196:V196"/>
    <mergeCell ref="W196:Y196"/>
    <mergeCell ref="X187:Y187"/>
    <mergeCell ref="H188:J188"/>
    <mergeCell ref="L188:N188"/>
    <mergeCell ref="P188:R188"/>
    <mergeCell ref="X188:Y188"/>
    <mergeCell ref="H197:Y197"/>
    <mergeCell ref="H199:K199"/>
    <mergeCell ref="L199:O199"/>
    <mergeCell ref="P199:S199"/>
    <mergeCell ref="U199:V199"/>
    <mergeCell ref="W199:W200"/>
    <mergeCell ref="X199:Y200"/>
    <mergeCell ref="H200:K200"/>
    <mergeCell ref="L200:O200"/>
    <mergeCell ref="P200:S200"/>
    <mergeCell ref="W201:W203"/>
    <mergeCell ref="X201:Y201"/>
    <mergeCell ref="X202:Y202"/>
    <mergeCell ref="X203:Y203"/>
    <mergeCell ref="U200:V200"/>
    <mergeCell ref="H201:K203"/>
    <mergeCell ref="L201:O203"/>
    <mergeCell ref="P201:S203"/>
    <mergeCell ref="T201:T203"/>
    <mergeCell ref="U201:V203"/>
    <mergeCell ref="P205:R205"/>
    <mergeCell ref="X205:Y205"/>
    <mergeCell ref="H206:J206"/>
    <mergeCell ref="L206:N206"/>
    <mergeCell ref="P206:R206"/>
    <mergeCell ref="H204:J204"/>
    <mergeCell ref="L204:N204"/>
    <mergeCell ref="P204:R204"/>
    <mergeCell ref="T204:T206"/>
    <mergeCell ref="U207:W209"/>
    <mergeCell ref="X207:Y207"/>
    <mergeCell ref="H208:J208"/>
    <mergeCell ref="L208:N208"/>
    <mergeCell ref="P208:R208"/>
    <mergeCell ref="U204:V206"/>
    <mergeCell ref="W204:W206"/>
    <mergeCell ref="X204:Y204"/>
    <mergeCell ref="H205:J205"/>
    <mergeCell ref="L205:N205"/>
    <mergeCell ref="X208:Y208"/>
    <mergeCell ref="H209:J209"/>
    <mergeCell ref="L209:N209"/>
    <mergeCell ref="P209:R209"/>
    <mergeCell ref="X209:Y209"/>
    <mergeCell ref="X206:Y206"/>
    <mergeCell ref="H207:J207"/>
    <mergeCell ref="L207:N207"/>
    <mergeCell ref="P207:R207"/>
    <mergeCell ref="T207:T209"/>
    <mergeCell ref="U210:V212"/>
    <mergeCell ref="W210:W212"/>
    <mergeCell ref="X210:Y210"/>
    <mergeCell ref="X211:Y211"/>
    <mergeCell ref="X212:Y212"/>
    <mergeCell ref="H210:K212"/>
    <mergeCell ref="L210:O212"/>
    <mergeCell ref="P210:S212"/>
    <mergeCell ref="T210:T212"/>
    <mergeCell ref="P214:R214"/>
    <mergeCell ref="X214:Y214"/>
    <mergeCell ref="H215:J215"/>
    <mergeCell ref="L215:N215"/>
    <mergeCell ref="P215:R215"/>
    <mergeCell ref="H213:J213"/>
    <mergeCell ref="L213:N213"/>
    <mergeCell ref="P213:R213"/>
    <mergeCell ref="T213:T215"/>
    <mergeCell ref="U216:W218"/>
    <mergeCell ref="X216:Y216"/>
    <mergeCell ref="H217:J217"/>
    <mergeCell ref="L217:N217"/>
    <mergeCell ref="P217:R217"/>
    <mergeCell ref="U213:V215"/>
    <mergeCell ref="W213:W215"/>
    <mergeCell ref="X213:Y213"/>
    <mergeCell ref="H214:J214"/>
    <mergeCell ref="L214:N214"/>
    <mergeCell ref="X217:Y217"/>
    <mergeCell ref="H218:J218"/>
    <mergeCell ref="L218:N218"/>
    <mergeCell ref="P218:R218"/>
    <mergeCell ref="X218:Y218"/>
    <mergeCell ref="X215:Y215"/>
    <mergeCell ref="H216:J216"/>
    <mergeCell ref="L216:N216"/>
    <mergeCell ref="P216:R216"/>
    <mergeCell ref="T216:T218"/>
    <mergeCell ref="U219:V221"/>
    <mergeCell ref="W219:W221"/>
    <mergeCell ref="X219:Y219"/>
    <mergeCell ref="X220:Y220"/>
    <mergeCell ref="X221:Y221"/>
    <mergeCell ref="H219:K221"/>
    <mergeCell ref="L219:O221"/>
    <mergeCell ref="P219:S221"/>
    <mergeCell ref="T219:T221"/>
    <mergeCell ref="P223:R223"/>
    <mergeCell ref="X223:Y223"/>
    <mergeCell ref="H224:J224"/>
    <mergeCell ref="L224:N224"/>
    <mergeCell ref="P224:R224"/>
    <mergeCell ref="H222:J222"/>
    <mergeCell ref="L222:N222"/>
    <mergeCell ref="P222:R222"/>
    <mergeCell ref="T222:T224"/>
    <mergeCell ref="U225:W227"/>
    <mergeCell ref="X225:Y225"/>
    <mergeCell ref="H226:J226"/>
    <mergeCell ref="L226:N226"/>
    <mergeCell ref="P226:R226"/>
    <mergeCell ref="U222:V224"/>
    <mergeCell ref="W222:W224"/>
    <mergeCell ref="X222:Y222"/>
    <mergeCell ref="H223:J223"/>
    <mergeCell ref="L223:N223"/>
    <mergeCell ref="X226:Y226"/>
    <mergeCell ref="H227:J227"/>
    <mergeCell ref="L227:N227"/>
    <mergeCell ref="P227:R227"/>
    <mergeCell ref="X227:Y227"/>
    <mergeCell ref="X224:Y224"/>
    <mergeCell ref="H225:J225"/>
    <mergeCell ref="L225:N225"/>
    <mergeCell ref="P225:R225"/>
    <mergeCell ref="T225:T227"/>
    <mergeCell ref="U228:V230"/>
    <mergeCell ref="W228:W230"/>
    <mergeCell ref="X228:Y228"/>
    <mergeCell ref="X229:Y229"/>
    <mergeCell ref="X230:Y230"/>
    <mergeCell ref="H228:K230"/>
    <mergeCell ref="L228:O230"/>
    <mergeCell ref="P228:S230"/>
    <mergeCell ref="T228:T230"/>
    <mergeCell ref="P232:R232"/>
    <mergeCell ref="X232:Y232"/>
    <mergeCell ref="H233:J233"/>
    <mergeCell ref="L233:N233"/>
    <mergeCell ref="P233:R233"/>
    <mergeCell ref="H231:J231"/>
    <mergeCell ref="L231:N231"/>
    <mergeCell ref="P231:R231"/>
    <mergeCell ref="T231:T233"/>
    <mergeCell ref="U234:W236"/>
    <mergeCell ref="X234:Y234"/>
    <mergeCell ref="H235:J235"/>
    <mergeCell ref="L235:N235"/>
    <mergeCell ref="P235:R235"/>
    <mergeCell ref="U231:V233"/>
    <mergeCell ref="W231:W233"/>
    <mergeCell ref="X231:Y231"/>
    <mergeCell ref="H232:J232"/>
    <mergeCell ref="L232:N232"/>
    <mergeCell ref="X235:Y235"/>
    <mergeCell ref="H236:J236"/>
    <mergeCell ref="L236:N236"/>
    <mergeCell ref="P236:R236"/>
    <mergeCell ref="X236:Y236"/>
    <mergeCell ref="X233:Y233"/>
    <mergeCell ref="H234:J234"/>
    <mergeCell ref="L234:N234"/>
    <mergeCell ref="P234:R234"/>
    <mergeCell ref="T234:T236"/>
    <mergeCell ref="X237:Y237"/>
    <mergeCell ref="X238:Y238"/>
    <mergeCell ref="X239:Y239"/>
    <mergeCell ref="H237:K239"/>
    <mergeCell ref="L237:O239"/>
    <mergeCell ref="P237:S239"/>
    <mergeCell ref="T237:T239"/>
    <mergeCell ref="P240:R240"/>
    <mergeCell ref="T240:T242"/>
    <mergeCell ref="U237:V239"/>
    <mergeCell ref="W237:W239"/>
    <mergeCell ref="U240:V242"/>
    <mergeCell ref="W240:W242"/>
    <mergeCell ref="X240:Y240"/>
    <mergeCell ref="H241:J241"/>
    <mergeCell ref="L241:N241"/>
    <mergeCell ref="P241:R241"/>
    <mergeCell ref="X241:Y241"/>
    <mergeCell ref="H242:J242"/>
    <mergeCell ref="L242:N242"/>
    <mergeCell ref="P242:R242"/>
    <mergeCell ref="H240:J240"/>
    <mergeCell ref="L240:N240"/>
    <mergeCell ref="H243:J243"/>
    <mergeCell ref="L243:N243"/>
    <mergeCell ref="P243:R243"/>
    <mergeCell ref="T243:T245"/>
    <mergeCell ref="U243:W245"/>
    <mergeCell ref="X243:Y243"/>
    <mergeCell ref="H244:J244"/>
    <mergeCell ref="L244:N244"/>
    <mergeCell ref="P244:R244"/>
    <mergeCell ref="F22:G23"/>
    <mergeCell ref="H22:K23"/>
    <mergeCell ref="L22:M23"/>
    <mergeCell ref="N22:R23"/>
    <mergeCell ref="X244:Y244"/>
    <mergeCell ref="H245:J245"/>
    <mergeCell ref="L245:N245"/>
    <mergeCell ref="P245:R245"/>
    <mergeCell ref="X245:Y245"/>
    <mergeCell ref="X242:Y242"/>
    <mergeCell ref="O74:P74"/>
    <mergeCell ref="P69:R69"/>
    <mergeCell ref="P70:R70"/>
    <mergeCell ref="P71:R71"/>
    <mergeCell ref="P72:R72"/>
    <mergeCell ref="R74:S74"/>
    <mergeCell ref="F41:G41"/>
    <mergeCell ref="F42:G42"/>
    <mergeCell ref="F43:G43"/>
    <mergeCell ref="L69:N69"/>
    <mergeCell ref="L62:N62"/>
    <mergeCell ref="L63:N63"/>
    <mergeCell ref="H58:J58"/>
    <mergeCell ref="H59:J59"/>
    <mergeCell ref="H60:J60"/>
    <mergeCell ref="H61:J61"/>
    <mergeCell ref="L70:N70"/>
    <mergeCell ref="L71:N71"/>
    <mergeCell ref="L72:N72"/>
    <mergeCell ref="H69:J69"/>
    <mergeCell ref="H70:J70"/>
    <mergeCell ref="H71:J71"/>
    <mergeCell ref="H72:J72"/>
  </mergeCells>
  <dataValidations count="19">
    <dataValidation type="list" allowBlank="1" showInputMessage="1" showErrorMessage="1" sqref="V26 K34:K35 V30">
      <formula1>月</formula1>
    </dataValidation>
    <dataValidation type="list" allowBlank="1" showInputMessage="1" sqref="L30">
      <formula1>支払区分</formula1>
    </dataValidation>
    <dataValidation type="list" allowBlank="1" showInputMessage="1" sqref="H30:I30">
      <formula1>地域コード</formula1>
    </dataValidation>
    <dataValidation type="list" allowBlank="1" showInputMessage="1" showErrorMessage="1" sqref="Q34:Q35">
      <formula1>時</formula1>
    </dataValidation>
    <dataValidation type="list" showInputMessage="1" showErrorMessage="1" sqref="J28">
      <formula1>団体区分</formula1>
    </dataValidation>
    <dataValidation type="list" showInputMessage="1" showErrorMessage="1" sqref="M28">
      <formula1>目的区分</formula1>
    </dataValidation>
    <dataValidation type="list" allowBlank="1" showInputMessage="1" sqref="H49:J54 H156:J161 H147:J152 H183:J188 H174:J179 H165:J170 H99:J104 H90:J95 H222:J227 H58:J63 H126:J131 H117:J122 H108:J113 H213:J218 H204:J209 H240:J245 H231:J236 H70:J72">
      <formula1>午前</formula1>
    </dataValidation>
    <dataValidation type="list" allowBlank="1" showInputMessage="1" sqref="I34:I35 T26 T30">
      <formula1>年</formula1>
    </dataValidation>
    <dataValidation type="list" allowBlank="1" showInputMessage="1" showErrorMessage="1" sqref="M34:M35 X26 X30">
      <formula1>日</formula1>
    </dataValidation>
    <dataValidation type="list" allowBlank="1" showInputMessage="1" sqref="F213 F147 F183 F174 F165 F156 F90 F67 F58 F49 F126 F117 F108 F99 F204 F240 F231 F222 W34:X35">
      <formula1>日</formula1>
    </dataValidation>
    <dataValidation type="list" allowBlank="1" showInputMessage="1" sqref="N37:O37 N41:O41">
      <formula1>都道府県</formula1>
    </dataValidation>
    <dataValidation type="list" allowBlank="1" showInputMessage="1" sqref="F47 F154 F145 F181 F172 F163 F97 F88 F65 F56 F124 F115 F106 F211 F202 F238 F229 F220">
      <formula1>月</formula1>
    </dataValidation>
    <dataValidation type="list" allowBlank="1" showInputMessage="1" sqref="L49:N54 L156:N161 L147:N152 L183:N188 L174:N179 L165:N170 L99:N104 L90:N95 L67:N72 L58:N63 L126:N131 L117:N122 L108:N113 L213:N218 L204:N209 L240:N245 L231:N236 L222:N227">
      <formula1>午後</formula1>
    </dataValidation>
    <dataValidation type="list" allowBlank="1" showInputMessage="1" sqref="P49:R54 P156:R161 P147:R152 P183:R188 P174:R179 P165:R170 P99:R104 P90:R95 P67:R72 H67:J69 P126:R131 P117:R122 P108:R113 P213:R218 P204:R209 P240:R245 P231:R236 P222:R227 P58:P63 Q62:R63 Q58:R58">
      <formula1>夜間</formula1>
    </dataValidation>
    <dataValidation type="list" allowBlank="1" showInputMessage="1" sqref="K49:K54 O156:O161 K147:K152 S147:S152 O147:O152 K183:K188 S183:S188 O183:O188 K174:K179 S174:S179 O174:O179 K165:K170 S165:S170 O165:O170 K156:K161 S156:S161 O99:O104 K90:K95 S90:S95 O90:O95 S213:S218 S67:S72 O67:O72 K58:K63 S58:S63 O58:O63 S49:S54 O49:O54 K126:K131 S126:S131 O126:O131 K117:K122 S117:S122 O117:O122 K108:K113 S108:S113 O108:O113 K99:K104 S99:S104 O213:O218 K204:K209 S204:S209 O204:O209 K240:K245 S240:S245 O240:O245 K231:K236 S231:S236 O231:O236 K222:K227 S222:S227 O222:O227 K213:K218 K67:K72">
      <formula1>数</formula1>
    </dataValidation>
    <dataValidation type="list" allowBlank="1" showInputMessage="1" sqref="Y78 Y135 Y192">
      <formula1>ページ</formula1>
    </dataValidation>
    <dataValidation type="list" allowBlank="1" showInputMessage="1" sqref="R42:S43 R38:S39 X39:Y39 X43:Y43">
      <formula1>電話区分</formula1>
    </dataValidation>
    <dataValidation type="list" allowBlank="1" showInputMessage="1" sqref="F43:G43 F39:G39">
      <formula1>"　,(兼)申込者"</formula1>
    </dataValidation>
    <dataValidation type="list" allowBlank="1" showInputMessage="1" sqref="F38:G38">
      <formula1>"　,(兼)引率責任者"</formula1>
    </dataValidation>
  </dataValidations>
  <printOptions/>
  <pageMargins left="0.6299212598425197" right="0.4724409448818898" top="0.4724409448818898" bottom="0.3937007874015748" header="0.5118110236220472" footer="0.5118110236220472"/>
  <pageSetup horizontalDpi="600" verticalDpi="600" orientation="portrait" paperSize="9" r:id="rId2"/>
  <rowBreaks count="3" manualBreakCount="3">
    <brk id="75" min="4" max="25" man="1"/>
    <brk id="132" min="4" max="25" man="1"/>
    <brk id="189" min="4" max="25" man="1"/>
  </rowBreaks>
  <drawing r:id="rId1"/>
</worksheet>
</file>

<file path=xl/worksheets/sheet4.xml><?xml version="1.0" encoding="utf-8"?>
<worksheet xmlns="http://schemas.openxmlformats.org/spreadsheetml/2006/main" xmlns:r="http://schemas.openxmlformats.org/officeDocument/2006/relationships">
  <dimension ref="A22:AE246"/>
  <sheetViews>
    <sheetView view="pageBreakPreview" zoomScale="110" zoomScaleSheetLayoutView="110" zoomScalePageLayoutView="0" workbookViewId="0" topLeftCell="A1">
      <selection activeCell="F20" sqref="F20"/>
    </sheetView>
  </sheetViews>
  <sheetFormatPr defaultColWidth="4.50390625" defaultRowHeight="15" customHeight="1"/>
  <cols>
    <col min="1" max="4" width="4.50390625" style="2" customWidth="1"/>
    <col min="5" max="5" width="1.4921875" style="2" customWidth="1"/>
    <col min="6" max="25" width="4.50390625" style="2" customWidth="1"/>
    <col min="26" max="26" width="1.4921875" style="2" customWidth="1"/>
    <col min="27" max="16384" width="4.50390625" style="2" customWidth="1"/>
  </cols>
  <sheetData>
    <row r="21" ht="7.5" customHeight="1" thickBot="1"/>
    <row r="22" spans="6:25" ht="15" customHeight="1">
      <c r="F22" s="118" t="s">
        <v>370</v>
      </c>
      <c r="G22" s="119"/>
      <c r="H22" s="122">
        <v>543210</v>
      </c>
      <c r="I22" s="122"/>
      <c r="J22" s="122"/>
      <c r="K22" s="122"/>
      <c r="L22" s="118" t="s">
        <v>1</v>
      </c>
      <c r="M22" s="119"/>
      <c r="N22" s="90" t="s">
        <v>365</v>
      </c>
      <c r="O22" s="90"/>
      <c r="P22" s="90"/>
      <c r="Q22" s="90"/>
      <c r="R22" s="91"/>
      <c r="S22" s="85" t="s">
        <v>351</v>
      </c>
      <c r="T22" s="50"/>
      <c r="U22" s="50"/>
      <c r="V22" s="50"/>
      <c r="W22" s="50"/>
      <c r="X22" s="50"/>
      <c r="Y22" s="50"/>
    </row>
    <row r="23" spans="6:25" ht="15" customHeight="1" thickBot="1">
      <c r="F23" s="120"/>
      <c r="G23" s="121"/>
      <c r="H23" s="123"/>
      <c r="I23" s="123"/>
      <c r="J23" s="123"/>
      <c r="K23" s="123"/>
      <c r="L23" s="120"/>
      <c r="M23" s="121"/>
      <c r="N23" s="93"/>
      <c r="O23" s="93"/>
      <c r="P23" s="93"/>
      <c r="Q23" s="93"/>
      <c r="R23" s="94"/>
      <c r="S23" s="85" t="s">
        <v>393</v>
      </c>
      <c r="T23" s="50"/>
      <c r="U23" s="50"/>
      <c r="V23" s="50"/>
      <c r="W23" s="50"/>
      <c r="X23" s="50"/>
      <c r="Y23" s="50"/>
    </row>
    <row r="24" ht="7.5" customHeight="1"/>
    <row r="25" spans="7:25" ht="18" customHeight="1">
      <c r="G25" s="1"/>
      <c r="H25" s="57" t="s">
        <v>0</v>
      </c>
      <c r="I25" s="1"/>
      <c r="J25" s="1"/>
      <c r="K25" s="1"/>
      <c r="L25" s="1"/>
      <c r="M25" s="1"/>
      <c r="N25" s="1"/>
      <c r="O25" s="1"/>
      <c r="P25" s="1"/>
      <c r="Q25" s="1"/>
      <c r="R25" s="44"/>
      <c r="S25" s="181" t="s">
        <v>358</v>
      </c>
      <c r="T25" s="181"/>
      <c r="U25" s="219">
        <f>IF($H$22="","",$H$22)</f>
        <v>543210</v>
      </c>
      <c r="V25" s="219"/>
      <c r="W25" s="219"/>
      <c r="X25" s="219"/>
      <c r="Y25" s="220"/>
    </row>
    <row r="26" spans="6:25" ht="18" customHeight="1">
      <c r="F26" s="1"/>
      <c r="G26" s="1"/>
      <c r="H26" s="57" t="s">
        <v>275</v>
      </c>
      <c r="I26" s="1"/>
      <c r="J26" s="1"/>
      <c r="K26" s="58" t="str">
        <f>IF(OR(AND(LEN($H$22)=7,MID($H$22,2,1)="0"),AND(LEN($H$22)&lt;6,LEN($H$22)&gt;0)),"（宿泊）",IF(OR(AND(LEN($H$22)=7,MID($H$22,2,1)="5"),AND(LEN($H$22)=6,MID($H$22,1,1)="5")),"（日帰り）","（宿泊・日帰り）"))</f>
        <v>（日帰り）</v>
      </c>
      <c r="M26" s="1"/>
      <c r="N26" s="1"/>
      <c r="O26" s="1"/>
      <c r="P26" s="1"/>
      <c r="Q26" s="1"/>
      <c r="R26" s="44"/>
      <c r="S26" s="27" t="s">
        <v>11</v>
      </c>
      <c r="T26" s="64"/>
      <c r="U26" s="27" t="s">
        <v>12</v>
      </c>
      <c r="V26" s="64"/>
      <c r="W26" s="27" t="s">
        <v>13</v>
      </c>
      <c r="X26" s="64"/>
      <c r="Y26" s="26" t="s">
        <v>14</v>
      </c>
    </row>
    <row r="27" spans="8:19" ht="9" customHeight="1" thickBot="1">
      <c r="H27" s="22"/>
      <c r="I27" s="22"/>
      <c r="J27" s="22"/>
      <c r="K27" s="22"/>
      <c r="L27" s="22"/>
      <c r="M27" s="22"/>
      <c r="S27" s="12"/>
    </row>
    <row r="28" spans="6:19" ht="18" customHeight="1" thickBot="1">
      <c r="F28" s="62" t="s">
        <v>2</v>
      </c>
      <c r="G28" s="62" t="s">
        <v>3</v>
      </c>
      <c r="H28" s="215" t="s">
        <v>22</v>
      </c>
      <c r="I28" s="216"/>
      <c r="J28" s="63"/>
      <c r="K28" s="181" t="s">
        <v>23</v>
      </c>
      <c r="L28" s="216"/>
      <c r="M28" s="64"/>
      <c r="N28" s="250" t="s">
        <v>371</v>
      </c>
      <c r="O28" s="251"/>
      <c r="P28" s="252"/>
      <c r="Q28" s="245">
        <v>123</v>
      </c>
      <c r="R28" s="246"/>
      <c r="S28" s="247"/>
    </row>
    <row r="29" spans="6:25" ht="9" customHeight="1" thickBot="1">
      <c r="F29" s="9"/>
      <c r="G29" s="9"/>
      <c r="H29" s="5"/>
      <c r="I29" s="5"/>
      <c r="J29" s="12"/>
      <c r="K29" s="12"/>
      <c r="L29" s="12"/>
      <c r="M29" s="12"/>
      <c r="N29" s="12"/>
      <c r="O29" s="12"/>
      <c r="P29" s="12"/>
      <c r="Q29" s="12"/>
      <c r="R29" s="12"/>
      <c r="S29" s="12"/>
      <c r="T29" s="12"/>
      <c r="U29" s="12"/>
      <c r="V29" s="12"/>
      <c r="W29" s="12"/>
      <c r="X29" s="12"/>
      <c r="Y29" s="12"/>
    </row>
    <row r="30" spans="5:25" ht="18" customHeight="1" thickBot="1">
      <c r="E30" s="8"/>
      <c r="F30" s="241" t="s">
        <v>4</v>
      </c>
      <c r="G30" s="242"/>
      <c r="H30" s="248"/>
      <c r="I30" s="249"/>
      <c r="J30" s="243" t="s">
        <v>10</v>
      </c>
      <c r="K30" s="244"/>
      <c r="L30" s="253" t="s">
        <v>362</v>
      </c>
      <c r="M30" s="254"/>
      <c r="N30" s="254"/>
      <c r="O30" s="254"/>
      <c r="P30" s="255"/>
      <c r="Q30" s="243" t="s">
        <v>30</v>
      </c>
      <c r="R30" s="244"/>
      <c r="S30" s="25" t="s">
        <v>11</v>
      </c>
      <c r="T30" s="65">
        <v>17</v>
      </c>
      <c r="U30" s="25" t="s">
        <v>12</v>
      </c>
      <c r="V30" s="65">
        <v>1</v>
      </c>
      <c r="W30" s="25" t="s">
        <v>13</v>
      </c>
      <c r="X30" s="65">
        <v>15</v>
      </c>
      <c r="Y30" s="28" t="s">
        <v>14</v>
      </c>
    </row>
    <row r="31" spans="5:25" ht="15" customHeight="1">
      <c r="E31" s="13"/>
      <c r="F31" s="177" t="s">
        <v>276</v>
      </c>
      <c r="G31" s="178"/>
      <c r="H31" s="212" t="s">
        <v>390</v>
      </c>
      <c r="I31" s="213"/>
      <c r="J31" s="213"/>
      <c r="K31" s="213"/>
      <c r="L31" s="213"/>
      <c r="M31" s="213"/>
      <c r="N31" s="213"/>
      <c r="O31" s="213"/>
      <c r="P31" s="213"/>
      <c r="Q31" s="213"/>
      <c r="R31" s="213"/>
      <c r="S31" s="213"/>
      <c r="T31" s="213"/>
      <c r="U31" s="213"/>
      <c r="V31" s="213"/>
      <c r="W31" s="213"/>
      <c r="X31" s="213"/>
      <c r="Y31" s="214"/>
    </row>
    <row r="32" spans="5:25" ht="30" customHeight="1">
      <c r="E32" s="13"/>
      <c r="F32" s="240" t="s">
        <v>5</v>
      </c>
      <c r="G32" s="187"/>
      <c r="H32" s="195" t="s">
        <v>389</v>
      </c>
      <c r="I32" s="196"/>
      <c r="J32" s="196"/>
      <c r="K32" s="196"/>
      <c r="L32" s="196"/>
      <c r="M32" s="196"/>
      <c r="N32" s="196"/>
      <c r="O32" s="196"/>
      <c r="P32" s="196"/>
      <c r="Q32" s="196"/>
      <c r="R32" s="196"/>
      <c r="S32" s="196"/>
      <c r="T32" s="196"/>
      <c r="U32" s="196"/>
      <c r="V32" s="196"/>
      <c r="W32" s="196"/>
      <c r="X32" s="196"/>
      <c r="Y32" s="197"/>
    </row>
    <row r="33" spans="5:25" ht="24" customHeight="1">
      <c r="E33" s="13"/>
      <c r="F33" s="236" t="s">
        <v>6</v>
      </c>
      <c r="G33" s="237"/>
      <c r="H33" s="198" t="s">
        <v>329</v>
      </c>
      <c r="I33" s="199"/>
      <c r="J33" s="199"/>
      <c r="K33" s="199"/>
      <c r="L33" s="199"/>
      <c r="M33" s="199"/>
      <c r="N33" s="199"/>
      <c r="O33" s="199"/>
      <c r="P33" s="199"/>
      <c r="Q33" s="199"/>
      <c r="R33" s="199"/>
      <c r="S33" s="199"/>
      <c r="T33" s="199"/>
      <c r="U33" s="199"/>
      <c r="V33" s="199"/>
      <c r="W33" s="199"/>
      <c r="X33" s="199"/>
      <c r="Y33" s="200"/>
    </row>
    <row r="34" spans="5:25" ht="18" customHeight="1">
      <c r="E34" s="13"/>
      <c r="F34" s="175" t="s">
        <v>7</v>
      </c>
      <c r="G34" s="176"/>
      <c r="H34" s="33" t="s">
        <v>11</v>
      </c>
      <c r="I34" s="66">
        <v>17</v>
      </c>
      <c r="J34" s="29" t="s">
        <v>12</v>
      </c>
      <c r="K34" s="66">
        <v>3</v>
      </c>
      <c r="L34" s="29" t="s">
        <v>13</v>
      </c>
      <c r="M34" s="66">
        <v>10</v>
      </c>
      <c r="N34" s="29" t="s">
        <v>14</v>
      </c>
      <c r="O34" s="17" t="str">
        <f>IF(OR(I34="",K34="",M34=""),"（　　）",TEXT(WEEKDAY(DATE(1988+I34,K34,M34)),"(aaa)"))</f>
        <v>(木)</v>
      </c>
      <c r="P34" s="16"/>
      <c r="Q34" s="68">
        <v>13</v>
      </c>
      <c r="R34" s="31" t="s">
        <v>15</v>
      </c>
      <c r="S34" s="4"/>
      <c r="T34" s="208" t="str">
        <f>IF($K$26="（宿泊）",DATE(I35,K35,M35)-DATE(I34,K34,M34),IF($K$26="（日帰り）","－",""))</f>
        <v>－</v>
      </c>
      <c r="U34" s="209"/>
      <c r="V34" s="221" t="s">
        <v>192</v>
      </c>
      <c r="W34" s="222">
        <v>3</v>
      </c>
      <c r="X34" s="222"/>
      <c r="Y34" s="224" t="s">
        <v>14</v>
      </c>
    </row>
    <row r="35" spans="5:25" ht="18" customHeight="1">
      <c r="E35" s="13"/>
      <c r="F35" s="177"/>
      <c r="G35" s="178"/>
      <c r="H35" s="39" t="s">
        <v>11</v>
      </c>
      <c r="I35" s="67">
        <v>17</v>
      </c>
      <c r="J35" s="39" t="s">
        <v>12</v>
      </c>
      <c r="K35" s="67">
        <v>3</v>
      </c>
      <c r="L35" s="39" t="s">
        <v>13</v>
      </c>
      <c r="M35" s="67">
        <v>20</v>
      </c>
      <c r="N35" s="39" t="s">
        <v>14</v>
      </c>
      <c r="O35" s="18" t="str">
        <f>IF(OR(I35="",K35="",M35=""),"（　　）",TEXT(WEEKDAY(DATE(1988+I35,K35,M35)),"(aaa)"))</f>
        <v>(日)</v>
      </c>
      <c r="P35" s="5"/>
      <c r="Q35" s="69">
        <v>15</v>
      </c>
      <c r="R35" s="32" t="s">
        <v>16</v>
      </c>
      <c r="S35" s="6"/>
      <c r="T35" s="210"/>
      <c r="U35" s="211"/>
      <c r="V35" s="179"/>
      <c r="W35" s="223"/>
      <c r="X35" s="223"/>
      <c r="Y35" s="174"/>
    </row>
    <row r="36" spans="5:25" ht="15" customHeight="1">
      <c r="E36" s="13"/>
      <c r="F36" s="236" t="s">
        <v>391</v>
      </c>
      <c r="G36" s="237"/>
      <c r="H36" s="188" t="s">
        <v>383</v>
      </c>
      <c r="I36" s="189"/>
      <c r="J36" s="189"/>
      <c r="K36" s="189"/>
      <c r="L36" s="190"/>
      <c r="M36" s="33" t="s">
        <v>325</v>
      </c>
      <c r="N36" s="222" t="s">
        <v>330</v>
      </c>
      <c r="O36" s="222"/>
      <c r="P36" s="3"/>
      <c r="Q36" s="38" t="s">
        <v>326</v>
      </c>
      <c r="R36" s="259" t="s">
        <v>335</v>
      </c>
      <c r="S36" s="259"/>
      <c r="T36" s="259"/>
      <c r="U36" s="259"/>
      <c r="V36" s="259"/>
      <c r="W36" s="259"/>
      <c r="X36" s="259"/>
      <c r="Y36" s="260"/>
    </row>
    <row r="37" spans="5:25" ht="15" customHeight="1">
      <c r="E37" s="13"/>
      <c r="F37" s="124" t="s">
        <v>369</v>
      </c>
      <c r="G37" s="125"/>
      <c r="H37" s="133" t="s">
        <v>382</v>
      </c>
      <c r="I37" s="191"/>
      <c r="J37" s="191"/>
      <c r="K37" s="191"/>
      <c r="L37" s="192"/>
      <c r="M37" s="34" t="s">
        <v>8</v>
      </c>
      <c r="N37" s="201" t="s">
        <v>264</v>
      </c>
      <c r="O37" s="201"/>
      <c r="P37" s="146" t="s">
        <v>331</v>
      </c>
      <c r="Q37" s="146"/>
      <c r="R37" s="146"/>
      <c r="S37" s="146"/>
      <c r="T37" s="146"/>
      <c r="U37" s="146"/>
      <c r="V37" s="146"/>
      <c r="W37" s="146"/>
      <c r="X37" s="146"/>
      <c r="Y37" s="225"/>
    </row>
    <row r="38" spans="5:25" ht="15" customHeight="1">
      <c r="E38" s="13"/>
      <c r="F38" s="232" t="s">
        <v>373</v>
      </c>
      <c r="G38" s="233"/>
      <c r="H38" s="99"/>
      <c r="I38" s="193"/>
      <c r="J38" s="193"/>
      <c r="K38" s="193"/>
      <c r="L38" s="194"/>
      <c r="M38" s="35" t="s">
        <v>327</v>
      </c>
      <c r="N38" s="36" t="s">
        <v>195</v>
      </c>
      <c r="O38" s="258" t="s">
        <v>333</v>
      </c>
      <c r="P38" s="258"/>
      <c r="Q38" s="258"/>
      <c r="R38" s="238" t="s">
        <v>346</v>
      </c>
      <c r="S38" s="239"/>
      <c r="T38" s="256" t="s">
        <v>332</v>
      </c>
      <c r="U38" s="201"/>
      <c r="V38" s="201"/>
      <c r="W38" s="201"/>
      <c r="X38" s="201"/>
      <c r="Y38" s="257"/>
    </row>
    <row r="39" spans="5:25" ht="15" customHeight="1">
      <c r="E39" s="13"/>
      <c r="F39" s="234" t="s">
        <v>368</v>
      </c>
      <c r="G39" s="235"/>
      <c r="H39" s="101"/>
      <c r="I39" s="206"/>
      <c r="J39" s="206"/>
      <c r="K39" s="206"/>
      <c r="L39" s="207"/>
      <c r="M39" s="37"/>
      <c r="N39" s="30" t="s">
        <v>196</v>
      </c>
      <c r="O39" s="226"/>
      <c r="P39" s="226"/>
      <c r="Q39" s="226"/>
      <c r="R39" s="202" t="s">
        <v>357</v>
      </c>
      <c r="S39" s="202"/>
      <c r="T39" s="30" t="s">
        <v>328</v>
      </c>
      <c r="U39" s="261" t="s">
        <v>334</v>
      </c>
      <c r="V39" s="261"/>
      <c r="W39" s="261"/>
      <c r="X39" s="262" t="s">
        <v>346</v>
      </c>
      <c r="Y39" s="263"/>
    </row>
    <row r="40" spans="5:25" ht="15" customHeight="1">
      <c r="E40" s="13"/>
      <c r="F40" s="236" t="s">
        <v>391</v>
      </c>
      <c r="G40" s="237"/>
      <c r="H40" s="188" t="s">
        <v>385</v>
      </c>
      <c r="I40" s="189"/>
      <c r="J40" s="189"/>
      <c r="K40" s="189"/>
      <c r="L40" s="190"/>
      <c r="M40" s="33" t="s">
        <v>325</v>
      </c>
      <c r="N40" s="222"/>
      <c r="O40" s="222"/>
      <c r="P40" s="3"/>
      <c r="Q40" s="38" t="s">
        <v>326</v>
      </c>
      <c r="R40" s="259"/>
      <c r="S40" s="259"/>
      <c r="T40" s="259"/>
      <c r="U40" s="259"/>
      <c r="V40" s="259"/>
      <c r="W40" s="259"/>
      <c r="X40" s="259"/>
      <c r="Y40" s="260"/>
    </row>
    <row r="41" spans="5:25" ht="15" customHeight="1">
      <c r="E41" s="13"/>
      <c r="F41" s="124"/>
      <c r="G41" s="125"/>
      <c r="H41" s="133" t="s">
        <v>384</v>
      </c>
      <c r="I41" s="191"/>
      <c r="J41" s="191"/>
      <c r="K41" s="191"/>
      <c r="L41" s="192"/>
      <c r="M41" s="34" t="s">
        <v>8</v>
      </c>
      <c r="N41" s="201"/>
      <c r="O41" s="201"/>
      <c r="P41" s="146" t="s">
        <v>266</v>
      </c>
      <c r="Q41" s="146"/>
      <c r="R41" s="146"/>
      <c r="S41" s="146"/>
      <c r="T41" s="146"/>
      <c r="U41" s="146"/>
      <c r="V41" s="146"/>
      <c r="W41" s="146"/>
      <c r="X41" s="146"/>
      <c r="Y41" s="225"/>
    </row>
    <row r="42" spans="5:25" ht="15" customHeight="1">
      <c r="E42" s="13"/>
      <c r="F42" s="126" t="str">
        <f>IF(AND(F38="(兼)引率責任者",F39="(兼)申込者"),"代理者",IF(F38="(兼)引率責任者","申込者","引率責任者"))</f>
        <v>申込者</v>
      </c>
      <c r="G42" s="127"/>
      <c r="H42" s="99"/>
      <c r="I42" s="193"/>
      <c r="J42" s="193"/>
      <c r="K42" s="193"/>
      <c r="L42" s="194"/>
      <c r="M42" s="35" t="s">
        <v>327</v>
      </c>
      <c r="N42" s="36" t="s">
        <v>195</v>
      </c>
      <c r="O42" s="258" t="s">
        <v>386</v>
      </c>
      <c r="P42" s="258"/>
      <c r="Q42" s="258"/>
      <c r="R42" s="238" t="s">
        <v>357</v>
      </c>
      <c r="S42" s="239"/>
      <c r="T42" s="256"/>
      <c r="U42" s="201"/>
      <c r="V42" s="201"/>
      <c r="W42" s="201"/>
      <c r="X42" s="201"/>
      <c r="Y42" s="257"/>
    </row>
    <row r="43" spans="5:25" ht="15" customHeight="1" thickBot="1">
      <c r="E43" s="13"/>
      <c r="F43" s="234" t="s">
        <v>368</v>
      </c>
      <c r="G43" s="235"/>
      <c r="H43" s="99"/>
      <c r="I43" s="193"/>
      <c r="J43" s="193"/>
      <c r="K43" s="193"/>
      <c r="L43" s="194"/>
      <c r="M43" s="37"/>
      <c r="N43" s="30" t="s">
        <v>196</v>
      </c>
      <c r="O43" s="226"/>
      <c r="P43" s="226"/>
      <c r="Q43" s="226"/>
      <c r="R43" s="202" t="s">
        <v>357</v>
      </c>
      <c r="S43" s="202"/>
      <c r="T43" s="30" t="s">
        <v>328</v>
      </c>
      <c r="U43" s="281" t="s">
        <v>266</v>
      </c>
      <c r="V43" s="203"/>
      <c r="W43" s="203"/>
      <c r="X43" s="204" t="s">
        <v>346</v>
      </c>
      <c r="Y43" s="205"/>
    </row>
    <row r="44" spans="5:25" ht="15" customHeight="1" thickTop="1">
      <c r="E44" s="13"/>
      <c r="F44" s="61"/>
      <c r="G44" s="61"/>
      <c r="H44" s="228" t="s">
        <v>24</v>
      </c>
      <c r="I44" s="229"/>
      <c r="J44" s="229"/>
      <c r="K44" s="230"/>
      <c r="L44" s="228" t="s">
        <v>25</v>
      </c>
      <c r="M44" s="229"/>
      <c r="N44" s="229"/>
      <c r="O44" s="230"/>
      <c r="P44" s="228" t="s">
        <v>26</v>
      </c>
      <c r="Q44" s="229"/>
      <c r="R44" s="229"/>
      <c r="S44" s="230"/>
      <c r="T44" s="60"/>
      <c r="U44" s="228" t="s">
        <v>260</v>
      </c>
      <c r="V44" s="231"/>
      <c r="W44" s="217" t="s">
        <v>18</v>
      </c>
      <c r="X44" s="227" t="s">
        <v>164</v>
      </c>
      <c r="Y44" s="171"/>
    </row>
    <row r="45" spans="5:25" ht="15" customHeight="1">
      <c r="E45" s="13"/>
      <c r="F45" s="40"/>
      <c r="G45" s="40"/>
      <c r="H45" s="161" t="s">
        <v>290</v>
      </c>
      <c r="I45" s="179"/>
      <c r="J45" s="179"/>
      <c r="K45" s="178"/>
      <c r="L45" s="161" t="s">
        <v>291</v>
      </c>
      <c r="M45" s="179"/>
      <c r="N45" s="179"/>
      <c r="O45" s="178"/>
      <c r="P45" s="161" t="s">
        <v>292</v>
      </c>
      <c r="Q45" s="179"/>
      <c r="R45" s="179"/>
      <c r="S45" s="178"/>
      <c r="T45" s="41"/>
      <c r="U45" s="161" t="s">
        <v>17</v>
      </c>
      <c r="V45" s="162"/>
      <c r="W45" s="218"/>
      <c r="X45" s="177"/>
      <c r="Y45" s="178"/>
    </row>
    <row r="46" spans="5:25" ht="15" customHeight="1">
      <c r="E46" s="13"/>
      <c r="F46" s="19"/>
      <c r="G46" s="137" t="s">
        <v>9</v>
      </c>
      <c r="H46" s="163"/>
      <c r="I46" s="164"/>
      <c r="J46" s="164"/>
      <c r="K46" s="165"/>
      <c r="L46" s="163" t="s">
        <v>340</v>
      </c>
      <c r="M46" s="164"/>
      <c r="N46" s="164"/>
      <c r="O46" s="165"/>
      <c r="P46" s="163" t="s">
        <v>340</v>
      </c>
      <c r="Q46" s="164"/>
      <c r="R46" s="164"/>
      <c r="S46" s="165"/>
      <c r="T46" s="137" t="s">
        <v>27</v>
      </c>
      <c r="U46" s="133">
        <v>8</v>
      </c>
      <c r="V46" s="134"/>
      <c r="W46" s="130"/>
      <c r="X46" s="114"/>
      <c r="Y46" s="115"/>
    </row>
    <row r="47" spans="5:25" ht="15" customHeight="1">
      <c r="E47" s="13"/>
      <c r="F47" s="67">
        <v>3</v>
      </c>
      <c r="G47" s="138"/>
      <c r="H47" s="155"/>
      <c r="I47" s="156"/>
      <c r="J47" s="156"/>
      <c r="K47" s="157"/>
      <c r="L47" s="155"/>
      <c r="M47" s="156"/>
      <c r="N47" s="156"/>
      <c r="O47" s="157"/>
      <c r="P47" s="155"/>
      <c r="Q47" s="156"/>
      <c r="R47" s="156"/>
      <c r="S47" s="157"/>
      <c r="T47" s="138"/>
      <c r="U47" s="99"/>
      <c r="V47" s="100"/>
      <c r="W47" s="131"/>
      <c r="X47" s="128"/>
      <c r="Y47" s="129"/>
    </row>
    <row r="48" spans="5:25" ht="15" customHeight="1">
      <c r="E48" s="13"/>
      <c r="F48" s="78" t="s">
        <v>13</v>
      </c>
      <c r="G48" s="139"/>
      <c r="H48" s="158"/>
      <c r="I48" s="159"/>
      <c r="J48" s="159"/>
      <c r="K48" s="160"/>
      <c r="L48" s="158"/>
      <c r="M48" s="159"/>
      <c r="N48" s="159"/>
      <c r="O48" s="160"/>
      <c r="P48" s="158"/>
      <c r="Q48" s="159"/>
      <c r="R48" s="159"/>
      <c r="S48" s="160"/>
      <c r="T48" s="139"/>
      <c r="U48" s="101"/>
      <c r="V48" s="102"/>
      <c r="W48" s="132"/>
      <c r="X48" s="97"/>
      <c r="Y48" s="98"/>
    </row>
    <row r="49" spans="5:25" ht="15" customHeight="1">
      <c r="E49" s="13"/>
      <c r="F49" s="67">
        <v>10</v>
      </c>
      <c r="G49" s="264" t="s">
        <v>363</v>
      </c>
      <c r="H49" s="135"/>
      <c r="I49" s="136"/>
      <c r="J49" s="136"/>
      <c r="K49" s="70"/>
      <c r="L49" s="135" t="s">
        <v>336</v>
      </c>
      <c r="M49" s="136"/>
      <c r="N49" s="136"/>
      <c r="O49" s="70" t="s">
        <v>271</v>
      </c>
      <c r="P49" s="135" t="s">
        <v>337</v>
      </c>
      <c r="Q49" s="136"/>
      <c r="R49" s="136"/>
      <c r="S49" s="70" t="s">
        <v>271</v>
      </c>
      <c r="T49" s="137" t="s">
        <v>28</v>
      </c>
      <c r="U49" s="133">
        <v>12</v>
      </c>
      <c r="V49" s="134"/>
      <c r="W49" s="130"/>
      <c r="X49" s="114"/>
      <c r="Y49" s="115"/>
    </row>
    <row r="50" spans="5:25" ht="15" customHeight="1">
      <c r="E50" s="13"/>
      <c r="F50" s="39" t="s">
        <v>14</v>
      </c>
      <c r="G50" s="138"/>
      <c r="H50" s="95"/>
      <c r="I50" s="96"/>
      <c r="J50" s="96"/>
      <c r="K50" s="71"/>
      <c r="L50" s="95"/>
      <c r="M50" s="96"/>
      <c r="N50" s="96"/>
      <c r="O50" s="71"/>
      <c r="P50" s="95"/>
      <c r="Q50" s="96"/>
      <c r="R50" s="96"/>
      <c r="S50" s="71"/>
      <c r="T50" s="138"/>
      <c r="U50" s="99"/>
      <c r="V50" s="100"/>
      <c r="W50" s="131"/>
      <c r="X50" s="128"/>
      <c r="Y50" s="129"/>
    </row>
    <row r="51" spans="5:25" ht="15" customHeight="1">
      <c r="E51" s="13"/>
      <c r="F51" s="10"/>
      <c r="G51" s="138"/>
      <c r="H51" s="95"/>
      <c r="I51" s="96"/>
      <c r="J51" s="96"/>
      <c r="K51" s="71"/>
      <c r="L51" s="95"/>
      <c r="M51" s="96"/>
      <c r="N51" s="96"/>
      <c r="O51" s="71"/>
      <c r="P51" s="95"/>
      <c r="Q51" s="96"/>
      <c r="R51" s="96"/>
      <c r="S51" s="71"/>
      <c r="T51" s="139"/>
      <c r="U51" s="101"/>
      <c r="V51" s="102"/>
      <c r="W51" s="132"/>
      <c r="X51" s="97"/>
      <c r="Y51" s="98"/>
    </row>
    <row r="52" spans="5:25" ht="15" customHeight="1">
      <c r="E52" s="13"/>
      <c r="F52" s="79" t="s">
        <v>341</v>
      </c>
      <c r="G52" s="138"/>
      <c r="H52" s="95"/>
      <c r="I52" s="96"/>
      <c r="J52" s="96"/>
      <c r="K52" s="71"/>
      <c r="L52" s="95"/>
      <c r="M52" s="96"/>
      <c r="N52" s="96"/>
      <c r="O52" s="71"/>
      <c r="P52" s="95"/>
      <c r="Q52" s="96"/>
      <c r="R52" s="96"/>
      <c r="S52" s="71"/>
      <c r="T52" s="137" t="s">
        <v>29</v>
      </c>
      <c r="U52" s="105">
        <f>IF(U46+W46+U49+W49=0,"",U46+W46+U49+W49)</f>
        <v>20</v>
      </c>
      <c r="V52" s="106"/>
      <c r="W52" s="107"/>
      <c r="X52" s="114"/>
      <c r="Y52" s="115"/>
    </row>
    <row r="53" spans="5:25" ht="15" customHeight="1">
      <c r="E53" s="13"/>
      <c r="F53" s="10" t="str">
        <f>IF(OR($I$34="",F47="",F49=""),"",TEXT(WEEKDAY(DATE(1988+$I$34,F47,F49)),"aaa"))</f>
        <v>木</v>
      </c>
      <c r="G53" s="138"/>
      <c r="H53" s="95"/>
      <c r="I53" s="96"/>
      <c r="J53" s="96"/>
      <c r="K53" s="71"/>
      <c r="L53" s="95"/>
      <c r="M53" s="96"/>
      <c r="N53" s="96"/>
      <c r="O53" s="71"/>
      <c r="P53" s="95"/>
      <c r="Q53" s="96"/>
      <c r="R53" s="96"/>
      <c r="S53" s="71"/>
      <c r="T53" s="138"/>
      <c r="U53" s="108"/>
      <c r="V53" s="109"/>
      <c r="W53" s="110"/>
      <c r="X53" s="128"/>
      <c r="Y53" s="129"/>
    </row>
    <row r="54" spans="5:25" ht="15" customHeight="1" thickBot="1">
      <c r="E54" s="13"/>
      <c r="F54" s="80" t="s">
        <v>342</v>
      </c>
      <c r="G54" s="151"/>
      <c r="H54" s="141"/>
      <c r="I54" s="142"/>
      <c r="J54" s="142"/>
      <c r="K54" s="72"/>
      <c r="L54" s="141"/>
      <c r="M54" s="142"/>
      <c r="N54" s="142"/>
      <c r="O54" s="72"/>
      <c r="P54" s="141"/>
      <c r="Q54" s="142"/>
      <c r="R54" s="142"/>
      <c r="S54" s="72"/>
      <c r="T54" s="151"/>
      <c r="U54" s="152"/>
      <c r="V54" s="153"/>
      <c r="W54" s="154"/>
      <c r="X54" s="143"/>
      <c r="Y54" s="144"/>
    </row>
    <row r="55" spans="5:25" ht="15" customHeight="1" thickTop="1">
      <c r="E55" s="13"/>
      <c r="F55" s="20"/>
      <c r="G55" s="137" t="s">
        <v>9</v>
      </c>
      <c r="H55" s="155"/>
      <c r="I55" s="156"/>
      <c r="J55" s="156"/>
      <c r="K55" s="157"/>
      <c r="L55" s="155" t="s">
        <v>340</v>
      </c>
      <c r="M55" s="156"/>
      <c r="N55" s="156"/>
      <c r="O55" s="157"/>
      <c r="P55" s="155" t="s">
        <v>340</v>
      </c>
      <c r="Q55" s="156"/>
      <c r="R55" s="156"/>
      <c r="S55" s="157"/>
      <c r="T55" s="138" t="s">
        <v>27</v>
      </c>
      <c r="U55" s="99">
        <v>8</v>
      </c>
      <c r="V55" s="100"/>
      <c r="W55" s="131"/>
      <c r="X55" s="128"/>
      <c r="Y55" s="129"/>
    </row>
    <row r="56" spans="5:25" ht="15" customHeight="1">
      <c r="E56" s="13"/>
      <c r="F56" s="67">
        <v>3</v>
      </c>
      <c r="G56" s="138"/>
      <c r="H56" s="155"/>
      <c r="I56" s="156"/>
      <c r="J56" s="156"/>
      <c r="K56" s="157"/>
      <c r="L56" s="155"/>
      <c r="M56" s="156"/>
      <c r="N56" s="156"/>
      <c r="O56" s="157"/>
      <c r="P56" s="155"/>
      <c r="Q56" s="156"/>
      <c r="R56" s="156"/>
      <c r="S56" s="157"/>
      <c r="T56" s="138"/>
      <c r="U56" s="99"/>
      <c r="V56" s="100"/>
      <c r="W56" s="131"/>
      <c r="X56" s="128"/>
      <c r="Y56" s="129"/>
    </row>
    <row r="57" spans="5:25" ht="15" customHeight="1">
      <c r="E57" s="13"/>
      <c r="F57" s="78" t="s">
        <v>13</v>
      </c>
      <c r="G57" s="139"/>
      <c r="H57" s="158"/>
      <c r="I57" s="159"/>
      <c r="J57" s="159"/>
      <c r="K57" s="160"/>
      <c r="L57" s="158"/>
      <c r="M57" s="159"/>
      <c r="N57" s="159"/>
      <c r="O57" s="160"/>
      <c r="P57" s="158"/>
      <c r="Q57" s="159"/>
      <c r="R57" s="159"/>
      <c r="S57" s="160"/>
      <c r="T57" s="139"/>
      <c r="U57" s="101"/>
      <c r="V57" s="102"/>
      <c r="W57" s="132"/>
      <c r="X57" s="97"/>
      <c r="Y57" s="98"/>
    </row>
    <row r="58" spans="5:25" ht="15" customHeight="1">
      <c r="E58" s="13"/>
      <c r="F58" s="67">
        <v>19</v>
      </c>
      <c r="G58" s="264" t="s">
        <v>363</v>
      </c>
      <c r="H58" s="135"/>
      <c r="I58" s="136"/>
      <c r="J58" s="136"/>
      <c r="K58" s="70"/>
      <c r="L58" s="135" t="s">
        <v>338</v>
      </c>
      <c r="M58" s="136"/>
      <c r="N58" s="136"/>
      <c r="O58" s="70" t="s">
        <v>271</v>
      </c>
      <c r="P58" s="135" t="s">
        <v>337</v>
      </c>
      <c r="Q58" s="136"/>
      <c r="R58" s="136"/>
      <c r="S58" s="70" t="s">
        <v>271</v>
      </c>
      <c r="T58" s="137" t="s">
        <v>28</v>
      </c>
      <c r="U58" s="133">
        <v>12</v>
      </c>
      <c r="V58" s="134"/>
      <c r="W58" s="130"/>
      <c r="X58" s="114"/>
      <c r="Y58" s="115"/>
    </row>
    <row r="59" spans="5:25" ht="15" customHeight="1">
      <c r="E59" s="13"/>
      <c r="F59" s="39" t="s">
        <v>14</v>
      </c>
      <c r="G59" s="138"/>
      <c r="H59" s="95"/>
      <c r="I59" s="96"/>
      <c r="J59" s="96"/>
      <c r="K59" s="71"/>
      <c r="L59" s="95" t="s">
        <v>336</v>
      </c>
      <c r="M59" s="96"/>
      <c r="N59" s="96"/>
      <c r="O59" s="71" t="s">
        <v>173</v>
      </c>
      <c r="P59" s="95"/>
      <c r="Q59" s="96"/>
      <c r="R59" s="96"/>
      <c r="S59" s="71"/>
      <c r="T59" s="138"/>
      <c r="U59" s="99"/>
      <c r="V59" s="100"/>
      <c r="W59" s="131"/>
      <c r="X59" s="128"/>
      <c r="Y59" s="129"/>
    </row>
    <row r="60" spans="5:25" ht="15" customHeight="1">
      <c r="E60" s="13"/>
      <c r="F60" s="10"/>
      <c r="G60" s="138"/>
      <c r="H60" s="95"/>
      <c r="I60" s="96"/>
      <c r="J60" s="96"/>
      <c r="K60" s="71"/>
      <c r="L60" s="95"/>
      <c r="M60" s="96"/>
      <c r="N60" s="96"/>
      <c r="O60" s="71"/>
      <c r="P60" s="95"/>
      <c r="Q60" s="96"/>
      <c r="R60" s="96"/>
      <c r="S60" s="71"/>
      <c r="T60" s="139"/>
      <c r="U60" s="101"/>
      <c r="V60" s="102"/>
      <c r="W60" s="132"/>
      <c r="X60" s="97"/>
      <c r="Y60" s="98"/>
    </row>
    <row r="61" spans="5:25" ht="15" customHeight="1">
      <c r="E61" s="13"/>
      <c r="F61" s="79" t="s">
        <v>341</v>
      </c>
      <c r="G61" s="138"/>
      <c r="H61" s="95"/>
      <c r="I61" s="96"/>
      <c r="J61" s="96"/>
      <c r="K61" s="71"/>
      <c r="L61" s="95"/>
      <c r="M61" s="96"/>
      <c r="N61" s="96"/>
      <c r="O61" s="71"/>
      <c r="P61" s="95"/>
      <c r="Q61" s="96"/>
      <c r="R61" s="96"/>
      <c r="S61" s="71"/>
      <c r="T61" s="137" t="s">
        <v>29</v>
      </c>
      <c r="U61" s="105">
        <f>IF(U55+W55+U58+W58=0,"",U55+W55+U58+W58)</f>
        <v>20</v>
      </c>
      <c r="V61" s="106"/>
      <c r="W61" s="107"/>
      <c r="X61" s="114"/>
      <c r="Y61" s="115"/>
    </row>
    <row r="62" spans="5:25" ht="15" customHeight="1">
      <c r="E62" s="13"/>
      <c r="F62" s="10" t="str">
        <f>IF(OR($I$34="",F56="",F58=""),"",TEXT(WEEKDAY(DATE(1988+$I$34,F56,F58)),"aaa"))</f>
        <v>土</v>
      </c>
      <c r="G62" s="138"/>
      <c r="H62" s="95"/>
      <c r="I62" s="96"/>
      <c r="J62" s="96"/>
      <c r="K62" s="71"/>
      <c r="L62" s="95"/>
      <c r="M62" s="96"/>
      <c r="N62" s="96"/>
      <c r="O62" s="71"/>
      <c r="P62" s="95"/>
      <c r="Q62" s="96"/>
      <c r="R62" s="96"/>
      <c r="S62" s="71"/>
      <c r="T62" s="138"/>
      <c r="U62" s="108"/>
      <c r="V62" s="109"/>
      <c r="W62" s="110"/>
      <c r="X62" s="128"/>
      <c r="Y62" s="129"/>
    </row>
    <row r="63" spans="5:25" ht="15" customHeight="1" thickBot="1">
      <c r="E63" s="13"/>
      <c r="F63" s="80" t="s">
        <v>342</v>
      </c>
      <c r="G63" s="151"/>
      <c r="H63" s="141"/>
      <c r="I63" s="142"/>
      <c r="J63" s="142"/>
      <c r="K63" s="72"/>
      <c r="L63" s="141"/>
      <c r="M63" s="142"/>
      <c r="N63" s="142"/>
      <c r="O63" s="72"/>
      <c r="P63" s="141"/>
      <c r="Q63" s="142"/>
      <c r="R63" s="142"/>
      <c r="S63" s="72"/>
      <c r="T63" s="151"/>
      <c r="U63" s="152"/>
      <c r="V63" s="153"/>
      <c r="W63" s="154"/>
      <c r="X63" s="143"/>
      <c r="Y63" s="144"/>
    </row>
    <row r="64" spans="5:25" ht="15" customHeight="1" thickTop="1">
      <c r="E64" s="13"/>
      <c r="F64" s="20"/>
      <c r="G64" s="137" t="s">
        <v>9</v>
      </c>
      <c r="H64" s="155" t="s">
        <v>340</v>
      </c>
      <c r="I64" s="156"/>
      <c r="J64" s="156"/>
      <c r="K64" s="157"/>
      <c r="L64" s="155" t="s">
        <v>340</v>
      </c>
      <c r="M64" s="156"/>
      <c r="N64" s="156"/>
      <c r="O64" s="157"/>
      <c r="P64" s="155"/>
      <c r="Q64" s="156"/>
      <c r="R64" s="156"/>
      <c r="S64" s="157"/>
      <c r="T64" s="138" t="s">
        <v>27</v>
      </c>
      <c r="U64" s="99">
        <v>8</v>
      </c>
      <c r="V64" s="100"/>
      <c r="W64" s="131"/>
      <c r="X64" s="128"/>
      <c r="Y64" s="129"/>
    </row>
    <row r="65" spans="5:25" ht="15" customHeight="1">
      <c r="E65" s="13"/>
      <c r="F65" s="67">
        <v>3</v>
      </c>
      <c r="G65" s="138"/>
      <c r="H65" s="155"/>
      <c r="I65" s="156"/>
      <c r="J65" s="156"/>
      <c r="K65" s="157"/>
      <c r="L65" s="155"/>
      <c r="M65" s="156"/>
      <c r="N65" s="156"/>
      <c r="O65" s="157"/>
      <c r="P65" s="155"/>
      <c r="Q65" s="156"/>
      <c r="R65" s="156"/>
      <c r="S65" s="157"/>
      <c r="T65" s="138"/>
      <c r="U65" s="99"/>
      <c r="V65" s="100"/>
      <c r="W65" s="131"/>
      <c r="X65" s="128"/>
      <c r="Y65" s="129"/>
    </row>
    <row r="66" spans="5:25" ht="15" customHeight="1">
      <c r="E66" s="13"/>
      <c r="F66" s="78" t="s">
        <v>13</v>
      </c>
      <c r="G66" s="139"/>
      <c r="H66" s="158"/>
      <c r="I66" s="159"/>
      <c r="J66" s="159"/>
      <c r="K66" s="160"/>
      <c r="L66" s="158"/>
      <c r="M66" s="159"/>
      <c r="N66" s="159"/>
      <c r="O66" s="160"/>
      <c r="P66" s="158"/>
      <c r="Q66" s="159"/>
      <c r="R66" s="159"/>
      <c r="S66" s="160"/>
      <c r="T66" s="139"/>
      <c r="U66" s="101"/>
      <c r="V66" s="102"/>
      <c r="W66" s="132"/>
      <c r="X66" s="97"/>
      <c r="Y66" s="98"/>
    </row>
    <row r="67" spans="5:25" ht="15" customHeight="1">
      <c r="E67" s="13"/>
      <c r="F67" s="67">
        <v>20</v>
      </c>
      <c r="G67" s="264" t="s">
        <v>363</v>
      </c>
      <c r="H67" s="135" t="s">
        <v>339</v>
      </c>
      <c r="I67" s="136"/>
      <c r="J67" s="136"/>
      <c r="K67" s="70" t="s">
        <v>271</v>
      </c>
      <c r="L67" s="135" t="s">
        <v>338</v>
      </c>
      <c r="M67" s="136"/>
      <c r="N67" s="136"/>
      <c r="O67" s="70" t="s">
        <v>271</v>
      </c>
      <c r="P67" s="135"/>
      <c r="Q67" s="136"/>
      <c r="R67" s="136"/>
      <c r="S67" s="70"/>
      <c r="T67" s="137" t="s">
        <v>28</v>
      </c>
      <c r="U67" s="133">
        <v>12</v>
      </c>
      <c r="V67" s="134"/>
      <c r="W67" s="130"/>
      <c r="X67" s="114"/>
      <c r="Y67" s="115"/>
    </row>
    <row r="68" spans="5:25" ht="15" customHeight="1">
      <c r="E68" s="13"/>
      <c r="F68" s="39" t="s">
        <v>14</v>
      </c>
      <c r="G68" s="138"/>
      <c r="H68" s="95"/>
      <c r="I68" s="96"/>
      <c r="J68" s="96"/>
      <c r="K68" s="71"/>
      <c r="L68" s="95"/>
      <c r="M68" s="96"/>
      <c r="N68" s="96"/>
      <c r="O68" s="71"/>
      <c r="P68" s="95"/>
      <c r="Q68" s="96"/>
      <c r="R68" s="96"/>
      <c r="S68" s="71"/>
      <c r="T68" s="138"/>
      <c r="U68" s="99"/>
      <c r="V68" s="100"/>
      <c r="W68" s="131"/>
      <c r="X68" s="128"/>
      <c r="Y68" s="129"/>
    </row>
    <row r="69" spans="5:25" ht="15" customHeight="1">
      <c r="E69" s="13"/>
      <c r="F69" s="10"/>
      <c r="G69" s="138"/>
      <c r="H69" s="95"/>
      <c r="I69" s="96"/>
      <c r="J69" s="96"/>
      <c r="K69" s="71"/>
      <c r="L69" s="95"/>
      <c r="M69" s="96"/>
      <c r="N69" s="96"/>
      <c r="O69" s="71"/>
      <c r="P69" s="95"/>
      <c r="Q69" s="96"/>
      <c r="R69" s="96"/>
      <c r="S69" s="71"/>
      <c r="T69" s="139"/>
      <c r="U69" s="101"/>
      <c r="V69" s="102"/>
      <c r="W69" s="132"/>
      <c r="X69" s="97"/>
      <c r="Y69" s="98"/>
    </row>
    <row r="70" spans="5:25" ht="15" customHeight="1">
      <c r="E70" s="13"/>
      <c r="F70" s="79" t="s">
        <v>341</v>
      </c>
      <c r="G70" s="138"/>
      <c r="H70" s="95"/>
      <c r="I70" s="96"/>
      <c r="J70" s="96"/>
      <c r="K70" s="71"/>
      <c r="L70" s="95"/>
      <c r="M70" s="96"/>
      <c r="N70" s="96"/>
      <c r="O70" s="71"/>
      <c r="P70" s="95"/>
      <c r="Q70" s="96"/>
      <c r="R70" s="96"/>
      <c r="S70" s="71"/>
      <c r="T70" s="137" t="s">
        <v>29</v>
      </c>
      <c r="U70" s="105">
        <f>IF(U64+W64+U67+W67=0,"",U64+W64+U67+W67)</f>
        <v>20</v>
      </c>
      <c r="V70" s="106"/>
      <c r="W70" s="107"/>
      <c r="X70" s="114"/>
      <c r="Y70" s="115"/>
    </row>
    <row r="71" spans="5:25" ht="15" customHeight="1">
      <c r="E71" s="13"/>
      <c r="F71" s="10" t="str">
        <f>IF(OR($I$34="",F65="",F67=""),"",TEXT(WEEKDAY(DATE(1988+$I$34,F65,F67)),"aaa"))</f>
        <v>日</v>
      </c>
      <c r="G71" s="138"/>
      <c r="H71" s="95"/>
      <c r="I71" s="96"/>
      <c r="J71" s="96"/>
      <c r="K71" s="71"/>
      <c r="L71" s="95"/>
      <c r="M71" s="96"/>
      <c r="N71" s="96"/>
      <c r="O71" s="71"/>
      <c r="P71" s="95"/>
      <c r="Q71" s="96"/>
      <c r="R71" s="96"/>
      <c r="S71" s="71"/>
      <c r="T71" s="138"/>
      <c r="U71" s="108"/>
      <c r="V71" s="109"/>
      <c r="W71" s="110"/>
      <c r="X71" s="128"/>
      <c r="Y71" s="129"/>
    </row>
    <row r="72" spans="5:25" ht="15" customHeight="1" thickBot="1">
      <c r="E72" s="13"/>
      <c r="F72" s="81" t="s">
        <v>342</v>
      </c>
      <c r="G72" s="138"/>
      <c r="H72" s="95"/>
      <c r="I72" s="103"/>
      <c r="J72" s="103"/>
      <c r="K72" s="73"/>
      <c r="L72" s="104"/>
      <c r="M72" s="103"/>
      <c r="N72" s="103"/>
      <c r="O72" s="73"/>
      <c r="P72" s="104"/>
      <c r="Q72" s="103"/>
      <c r="R72" s="103"/>
      <c r="S72" s="73"/>
      <c r="T72" s="140"/>
      <c r="U72" s="111"/>
      <c r="V72" s="112"/>
      <c r="W72" s="113"/>
      <c r="X72" s="97"/>
      <c r="Y72" s="98"/>
    </row>
    <row r="73" spans="1:31" ht="7.5" customHeight="1">
      <c r="A73" s="7"/>
      <c r="B73" s="7"/>
      <c r="C73" s="7"/>
      <c r="D73" s="7"/>
      <c r="F73" s="265" t="s">
        <v>395</v>
      </c>
      <c r="G73" s="265"/>
      <c r="H73" s="265"/>
      <c r="I73" s="265"/>
      <c r="J73" s="265"/>
      <c r="K73" s="265"/>
      <c r="L73" s="265"/>
      <c r="M73" s="265"/>
      <c r="T73" s="5"/>
      <c r="U73" s="5"/>
      <c r="W73" s="75"/>
      <c r="AA73" s="7"/>
      <c r="AB73" s="7"/>
      <c r="AC73" s="7"/>
      <c r="AD73" s="7"/>
      <c r="AE73" s="7"/>
    </row>
    <row r="74" spans="6:25" ht="45" customHeight="1">
      <c r="F74" s="266"/>
      <c r="G74" s="266"/>
      <c r="H74" s="266"/>
      <c r="I74" s="266"/>
      <c r="J74" s="266"/>
      <c r="K74" s="266"/>
      <c r="L74" s="266"/>
      <c r="M74" s="266"/>
      <c r="N74" s="42" t="s">
        <v>21</v>
      </c>
      <c r="O74" s="116"/>
      <c r="P74" s="117"/>
      <c r="Q74" s="42" t="s">
        <v>20</v>
      </c>
      <c r="R74" s="116"/>
      <c r="S74" s="117"/>
      <c r="T74" s="43" t="s">
        <v>19</v>
      </c>
      <c r="U74" s="116"/>
      <c r="V74" s="117"/>
      <c r="W74" s="77"/>
      <c r="X74" s="116"/>
      <c r="Y74" s="117"/>
    </row>
    <row r="75" spans="1:30" ht="12" customHeight="1" thickBot="1">
      <c r="A75" s="59"/>
      <c r="B75" s="59"/>
      <c r="C75" s="59"/>
      <c r="D75" s="59"/>
      <c r="E75" s="7"/>
      <c r="F75" s="266"/>
      <c r="G75" s="266"/>
      <c r="H75" s="266"/>
      <c r="I75" s="266"/>
      <c r="J75" s="266"/>
      <c r="K75" s="266"/>
      <c r="L75" s="266"/>
      <c r="M75" s="266"/>
      <c r="N75" s="7"/>
      <c r="O75" s="7"/>
      <c r="P75" s="7"/>
      <c r="Q75" s="7"/>
      <c r="R75" s="7"/>
      <c r="S75" s="7"/>
      <c r="T75" s="7"/>
      <c r="U75" s="7"/>
      <c r="V75" s="7"/>
      <c r="W75" s="7"/>
      <c r="X75" s="7"/>
      <c r="Y75" s="86" t="s">
        <v>394</v>
      </c>
      <c r="Z75" s="7"/>
      <c r="AA75" s="59"/>
      <c r="AB75" s="59"/>
      <c r="AC75" s="59"/>
      <c r="AD75" s="59"/>
    </row>
    <row r="76" spans="14:16" ht="15" customHeight="1">
      <c r="N76" s="7"/>
      <c r="O76" s="7"/>
      <c r="P76" s="7"/>
    </row>
    <row r="77" spans="19:28" ht="15" customHeight="1">
      <c r="S77" s="7"/>
      <c r="T77" s="7"/>
      <c r="U77" s="7"/>
      <c r="V77" s="7"/>
      <c r="W77" s="7"/>
      <c r="X77" s="7"/>
      <c r="Y77" s="7"/>
      <c r="Z77" s="7"/>
      <c r="AA77" s="7"/>
      <c r="AB77" s="7"/>
    </row>
    <row r="78" spans="8:28" ht="18" customHeight="1" thickBot="1">
      <c r="H78" s="46" t="s">
        <v>197</v>
      </c>
      <c r="R78" s="50"/>
      <c r="S78" s="21"/>
      <c r="T78" s="21"/>
      <c r="U78" s="21"/>
      <c r="V78" s="21"/>
      <c r="W78" s="52"/>
      <c r="X78" s="53" t="s">
        <v>293</v>
      </c>
      <c r="Y78" s="74">
        <v>2</v>
      </c>
      <c r="Z78" s="50"/>
      <c r="AA78" s="50"/>
      <c r="AB78" s="50"/>
    </row>
    <row r="79" spans="18:28" ht="7.5" customHeight="1">
      <c r="R79" s="50"/>
      <c r="S79" s="21"/>
      <c r="T79" s="21"/>
      <c r="U79" s="21"/>
      <c r="V79" s="24"/>
      <c r="W79" s="24"/>
      <c r="X79" s="24"/>
      <c r="Y79" s="24"/>
      <c r="Z79" s="50"/>
      <c r="AA79" s="50"/>
      <c r="AB79" s="50"/>
    </row>
    <row r="80" spans="6:25" ht="18" customHeight="1">
      <c r="F80" s="51"/>
      <c r="G80" s="51"/>
      <c r="H80" s="51"/>
      <c r="I80" s="51"/>
      <c r="J80" s="51"/>
      <c r="K80" s="51"/>
      <c r="L80" s="51"/>
      <c r="M80" s="51" t="s">
        <v>294</v>
      </c>
      <c r="N80" s="51"/>
      <c r="O80" s="51"/>
      <c r="P80" s="51"/>
      <c r="Q80" s="51"/>
      <c r="R80" s="51"/>
      <c r="S80" s="51"/>
      <c r="T80" s="180" t="s">
        <v>358</v>
      </c>
      <c r="U80" s="181"/>
      <c r="V80" s="182">
        <f>IF($H$22="","",$H$22)</f>
        <v>543210</v>
      </c>
      <c r="W80" s="182"/>
      <c r="X80" s="182"/>
      <c r="Y80" s="183"/>
    </row>
    <row r="81" spans="20:25" ht="9" customHeight="1">
      <c r="T81" s="23"/>
      <c r="U81" s="23"/>
      <c r="V81" s="23"/>
      <c r="W81" s="23"/>
      <c r="X81" s="23"/>
      <c r="Y81" s="23"/>
    </row>
    <row r="82" spans="19:25" ht="15" customHeight="1">
      <c r="S82" s="5"/>
      <c r="T82" s="184" t="s">
        <v>360</v>
      </c>
      <c r="U82" s="184"/>
      <c r="V82" s="184"/>
      <c r="W82" s="185">
        <f>IF($Q$28="","",$Q$28)</f>
        <v>123</v>
      </c>
      <c r="X82" s="185"/>
      <c r="Y82" s="185"/>
    </row>
    <row r="83" spans="6:25" ht="27" customHeight="1">
      <c r="F83" s="186" t="s">
        <v>5</v>
      </c>
      <c r="G83" s="187"/>
      <c r="H83" s="166" t="str">
        <f>IF($H$32="","",$H$32)</f>
        <v>庭球渋谷の会</v>
      </c>
      <c r="I83" s="167"/>
      <c r="J83" s="167"/>
      <c r="K83" s="167"/>
      <c r="L83" s="167"/>
      <c r="M83" s="167"/>
      <c r="N83" s="167"/>
      <c r="O83" s="167"/>
      <c r="P83" s="167"/>
      <c r="Q83" s="167"/>
      <c r="R83" s="167"/>
      <c r="S83" s="167"/>
      <c r="T83" s="167"/>
      <c r="U83" s="167"/>
      <c r="V83" s="167"/>
      <c r="W83" s="167"/>
      <c r="X83" s="167"/>
      <c r="Y83" s="168"/>
    </row>
    <row r="84" ht="15" customHeight="1" thickBot="1"/>
    <row r="85" spans="6:25" ht="15" customHeight="1">
      <c r="F85" s="47"/>
      <c r="G85" s="48"/>
      <c r="H85" s="169" t="s">
        <v>24</v>
      </c>
      <c r="I85" s="170"/>
      <c r="J85" s="170"/>
      <c r="K85" s="171"/>
      <c r="L85" s="169" t="s">
        <v>25</v>
      </c>
      <c r="M85" s="170"/>
      <c r="N85" s="170"/>
      <c r="O85" s="171"/>
      <c r="P85" s="169" t="s">
        <v>26</v>
      </c>
      <c r="Q85" s="170"/>
      <c r="R85" s="170"/>
      <c r="S85" s="171"/>
      <c r="T85" s="49"/>
      <c r="U85" s="169" t="s">
        <v>260</v>
      </c>
      <c r="V85" s="172"/>
      <c r="W85" s="173" t="s">
        <v>18</v>
      </c>
      <c r="X85" s="175" t="s">
        <v>164</v>
      </c>
      <c r="Y85" s="176"/>
    </row>
    <row r="86" spans="5:25" ht="15" customHeight="1">
      <c r="E86" s="13"/>
      <c r="F86" s="40"/>
      <c r="G86" s="40"/>
      <c r="H86" s="161" t="s">
        <v>290</v>
      </c>
      <c r="I86" s="179"/>
      <c r="J86" s="179"/>
      <c r="K86" s="178"/>
      <c r="L86" s="161" t="s">
        <v>291</v>
      </c>
      <c r="M86" s="179"/>
      <c r="N86" s="179"/>
      <c r="O86" s="178"/>
      <c r="P86" s="161" t="s">
        <v>292</v>
      </c>
      <c r="Q86" s="179"/>
      <c r="R86" s="179"/>
      <c r="S86" s="178"/>
      <c r="T86" s="41"/>
      <c r="U86" s="161" t="s">
        <v>17</v>
      </c>
      <c r="V86" s="162"/>
      <c r="W86" s="174"/>
      <c r="X86" s="177"/>
      <c r="Y86" s="178"/>
    </row>
    <row r="87" spans="5:25" ht="15" customHeight="1">
      <c r="E87" s="13"/>
      <c r="F87" s="11"/>
      <c r="G87" s="137" t="s">
        <v>9</v>
      </c>
      <c r="H87" s="163"/>
      <c r="I87" s="164"/>
      <c r="J87" s="164"/>
      <c r="K87" s="165"/>
      <c r="L87" s="163"/>
      <c r="M87" s="164"/>
      <c r="N87" s="164"/>
      <c r="O87" s="165"/>
      <c r="P87" s="163"/>
      <c r="Q87" s="164"/>
      <c r="R87" s="164"/>
      <c r="S87" s="165"/>
      <c r="T87" s="137" t="s">
        <v>27</v>
      </c>
      <c r="U87" s="133"/>
      <c r="V87" s="134"/>
      <c r="W87" s="130"/>
      <c r="X87" s="114"/>
      <c r="Y87" s="115"/>
    </row>
    <row r="88" spans="5:25" ht="15" customHeight="1">
      <c r="E88" s="13"/>
      <c r="F88" s="67"/>
      <c r="G88" s="138"/>
      <c r="H88" s="155"/>
      <c r="I88" s="156"/>
      <c r="J88" s="156"/>
      <c r="K88" s="157"/>
      <c r="L88" s="155"/>
      <c r="M88" s="156"/>
      <c r="N88" s="156"/>
      <c r="O88" s="157"/>
      <c r="P88" s="155"/>
      <c r="Q88" s="156"/>
      <c r="R88" s="156"/>
      <c r="S88" s="157"/>
      <c r="T88" s="138"/>
      <c r="U88" s="99"/>
      <c r="V88" s="100"/>
      <c r="W88" s="131"/>
      <c r="X88" s="128"/>
      <c r="Y88" s="129"/>
    </row>
    <row r="89" spans="5:25" ht="15" customHeight="1">
      <c r="E89" s="13"/>
      <c r="F89" s="76" t="s">
        <v>13</v>
      </c>
      <c r="G89" s="139"/>
      <c r="H89" s="158"/>
      <c r="I89" s="159"/>
      <c r="J89" s="159"/>
      <c r="K89" s="160"/>
      <c r="L89" s="158"/>
      <c r="M89" s="159"/>
      <c r="N89" s="159"/>
      <c r="O89" s="160"/>
      <c r="P89" s="158"/>
      <c r="Q89" s="159"/>
      <c r="R89" s="159"/>
      <c r="S89" s="160"/>
      <c r="T89" s="139"/>
      <c r="U89" s="101"/>
      <c r="V89" s="102"/>
      <c r="W89" s="132"/>
      <c r="X89" s="97"/>
      <c r="Y89" s="98"/>
    </row>
    <row r="90" spans="5:25" ht="15" customHeight="1">
      <c r="E90" s="13"/>
      <c r="F90" s="67"/>
      <c r="G90" s="264" t="s">
        <v>363</v>
      </c>
      <c r="H90" s="135"/>
      <c r="I90" s="136"/>
      <c r="J90" s="136"/>
      <c r="K90" s="70"/>
      <c r="L90" s="135"/>
      <c r="M90" s="136"/>
      <c r="N90" s="136"/>
      <c r="O90" s="70"/>
      <c r="P90" s="135"/>
      <c r="Q90" s="136"/>
      <c r="R90" s="136"/>
      <c r="S90" s="70"/>
      <c r="T90" s="137" t="s">
        <v>28</v>
      </c>
      <c r="U90" s="133"/>
      <c r="V90" s="134"/>
      <c r="W90" s="130"/>
      <c r="X90" s="114"/>
      <c r="Y90" s="115"/>
    </row>
    <row r="91" spans="5:25" ht="15" customHeight="1">
      <c r="E91" s="13"/>
      <c r="F91" s="39" t="s">
        <v>14</v>
      </c>
      <c r="G91" s="138"/>
      <c r="H91" s="95"/>
      <c r="I91" s="96"/>
      <c r="J91" s="96"/>
      <c r="K91" s="71"/>
      <c r="L91" s="95"/>
      <c r="M91" s="96"/>
      <c r="N91" s="96"/>
      <c r="O91" s="71"/>
      <c r="P91" s="95"/>
      <c r="Q91" s="96"/>
      <c r="R91" s="96"/>
      <c r="S91" s="71"/>
      <c r="T91" s="138"/>
      <c r="U91" s="99"/>
      <c r="V91" s="100"/>
      <c r="W91" s="131"/>
      <c r="X91" s="128"/>
      <c r="Y91" s="129"/>
    </row>
    <row r="92" spans="5:25" ht="15" customHeight="1">
      <c r="E92" s="13"/>
      <c r="F92" s="10"/>
      <c r="G92" s="138"/>
      <c r="H92" s="95"/>
      <c r="I92" s="96"/>
      <c r="J92" s="96"/>
      <c r="K92" s="71"/>
      <c r="L92" s="95"/>
      <c r="M92" s="96"/>
      <c r="N92" s="96"/>
      <c r="O92" s="71"/>
      <c r="P92" s="95"/>
      <c r="Q92" s="96"/>
      <c r="R92" s="96"/>
      <c r="S92" s="71"/>
      <c r="T92" s="139"/>
      <c r="U92" s="101"/>
      <c r="V92" s="102"/>
      <c r="W92" s="132"/>
      <c r="X92" s="97"/>
      <c r="Y92" s="98"/>
    </row>
    <row r="93" spans="5:25" ht="15" customHeight="1">
      <c r="E93" s="13"/>
      <c r="F93" s="79" t="s">
        <v>341</v>
      </c>
      <c r="G93" s="138"/>
      <c r="H93" s="95"/>
      <c r="I93" s="96"/>
      <c r="J93" s="96"/>
      <c r="K93" s="71"/>
      <c r="L93" s="95"/>
      <c r="M93" s="96"/>
      <c r="N93" s="96"/>
      <c r="O93" s="71"/>
      <c r="P93" s="95"/>
      <c r="Q93" s="96"/>
      <c r="R93" s="96"/>
      <c r="S93" s="71"/>
      <c r="T93" s="137" t="s">
        <v>29</v>
      </c>
      <c r="U93" s="105">
        <f>IF(U87+W87+U90+W90=0,"",U87+W87+U90+W90)</f>
      </c>
      <c r="V93" s="106"/>
      <c r="W93" s="107"/>
      <c r="X93" s="114"/>
      <c r="Y93" s="115"/>
    </row>
    <row r="94" spans="5:25" ht="15" customHeight="1">
      <c r="E94" s="13"/>
      <c r="F94" s="10">
        <f>IF(OR($I$34="",F88="",F90=""),"",TEXT(WEEKDAY(DATE(1988+$I$34,F88,F90)),"aaa"))</f>
      </c>
      <c r="G94" s="138"/>
      <c r="H94" s="95"/>
      <c r="I94" s="96"/>
      <c r="J94" s="96"/>
      <c r="K94" s="71"/>
      <c r="L94" s="95"/>
      <c r="M94" s="96"/>
      <c r="N94" s="96"/>
      <c r="O94" s="71"/>
      <c r="P94" s="95"/>
      <c r="Q94" s="96"/>
      <c r="R94" s="96"/>
      <c r="S94" s="71"/>
      <c r="T94" s="138"/>
      <c r="U94" s="108"/>
      <c r="V94" s="109"/>
      <c r="W94" s="110"/>
      <c r="X94" s="128"/>
      <c r="Y94" s="129"/>
    </row>
    <row r="95" spans="5:25" ht="15" customHeight="1" thickBot="1">
      <c r="E95" s="13"/>
      <c r="F95" s="82" t="s">
        <v>342</v>
      </c>
      <c r="G95" s="151"/>
      <c r="H95" s="141"/>
      <c r="I95" s="142"/>
      <c r="J95" s="142"/>
      <c r="K95" s="72"/>
      <c r="L95" s="141"/>
      <c r="M95" s="142"/>
      <c r="N95" s="142"/>
      <c r="O95" s="72"/>
      <c r="P95" s="141"/>
      <c r="Q95" s="142"/>
      <c r="R95" s="142"/>
      <c r="S95" s="72"/>
      <c r="T95" s="151"/>
      <c r="U95" s="152"/>
      <c r="V95" s="153"/>
      <c r="W95" s="154"/>
      <c r="X95" s="143"/>
      <c r="Y95" s="144"/>
    </row>
    <row r="96" spans="5:25" ht="15" customHeight="1" thickTop="1">
      <c r="E96" s="13"/>
      <c r="F96" s="15"/>
      <c r="G96" s="137" t="s">
        <v>9</v>
      </c>
      <c r="H96" s="155"/>
      <c r="I96" s="156"/>
      <c r="J96" s="156"/>
      <c r="K96" s="157"/>
      <c r="L96" s="155"/>
      <c r="M96" s="156"/>
      <c r="N96" s="156"/>
      <c r="O96" s="157"/>
      <c r="P96" s="155"/>
      <c r="Q96" s="156"/>
      <c r="R96" s="156"/>
      <c r="S96" s="157"/>
      <c r="T96" s="138" t="s">
        <v>27</v>
      </c>
      <c r="U96" s="99"/>
      <c r="V96" s="100"/>
      <c r="W96" s="131"/>
      <c r="X96" s="128"/>
      <c r="Y96" s="129"/>
    </row>
    <row r="97" spans="5:25" ht="15" customHeight="1">
      <c r="E97" s="13"/>
      <c r="F97" s="67"/>
      <c r="G97" s="138"/>
      <c r="H97" s="155"/>
      <c r="I97" s="156"/>
      <c r="J97" s="156"/>
      <c r="K97" s="157"/>
      <c r="L97" s="155"/>
      <c r="M97" s="156"/>
      <c r="N97" s="156"/>
      <c r="O97" s="157"/>
      <c r="P97" s="155"/>
      <c r="Q97" s="156"/>
      <c r="R97" s="156"/>
      <c r="S97" s="157"/>
      <c r="T97" s="138"/>
      <c r="U97" s="99"/>
      <c r="V97" s="100"/>
      <c r="W97" s="131"/>
      <c r="X97" s="128"/>
      <c r="Y97" s="129"/>
    </row>
    <row r="98" spans="5:25" ht="15" customHeight="1">
      <c r="E98" s="13"/>
      <c r="F98" s="76" t="s">
        <v>13</v>
      </c>
      <c r="G98" s="139"/>
      <c r="H98" s="158"/>
      <c r="I98" s="159"/>
      <c r="J98" s="159"/>
      <c r="K98" s="160"/>
      <c r="L98" s="158"/>
      <c r="M98" s="159"/>
      <c r="N98" s="159"/>
      <c r="O98" s="160"/>
      <c r="P98" s="158"/>
      <c r="Q98" s="159"/>
      <c r="R98" s="159"/>
      <c r="S98" s="160"/>
      <c r="T98" s="139"/>
      <c r="U98" s="101"/>
      <c r="V98" s="102"/>
      <c r="W98" s="132"/>
      <c r="X98" s="97"/>
      <c r="Y98" s="98"/>
    </row>
    <row r="99" spans="5:25" ht="15" customHeight="1">
      <c r="E99" s="13"/>
      <c r="F99" s="67"/>
      <c r="G99" s="264" t="s">
        <v>363</v>
      </c>
      <c r="H99" s="135"/>
      <c r="I99" s="136"/>
      <c r="J99" s="136"/>
      <c r="K99" s="70"/>
      <c r="L99" s="135"/>
      <c r="M99" s="136"/>
      <c r="N99" s="136"/>
      <c r="O99" s="70"/>
      <c r="P99" s="135"/>
      <c r="Q99" s="136"/>
      <c r="R99" s="136"/>
      <c r="S99" s="70"/>
      <c r="T99" s="137" t="s">
        <v>28</v>
      </c>
      <c r="U99" s="133"/>
      <c r="V99" s="134"/>
      <c r="W99" s="130"/>
      <c r="X99" s="114"/>
      <c r="Y99" s="115"/>
    </row>
    <row r="100" spans="5:25" ht="15" customHeight="1">
      <c r="E100" s="13"/>
      <c r="F100" s="39" t="s">
        <v>14</v>
      </c>
      <c r="G100" s="138"/>
      <c r="H100" s="95"/>
      <c r="I100" s="96"/>
      <c r="J100" s="96"/>
      <c r="K100" s="71"/>
      <c r="L100" s="95"/>
      <c r="M100" s="96"/>
      <c r="N100" s="96"/>
      <c r="O100" s="71"/>
      <c r="P100" s="95"/>
      <c r="Q100" s="96"/>
      <c r="R100" s="96"/>
      <c r="S100" s="71"/>
      <c r="T100" s="138"/>
      <c r="U100" s="99"/>
      <c r="V100" s="100"/>
      <c r="W100" s="131"/>
      <c r="X100" s="128"/>
      <c r="Y100" s="129"/>
    </row>
    <row r="101" spans="5:25" ht="15" customHeight="1">
      <c r="E101" s="13"/>
      <c r="F101" s="10"/>
      <c r="G101" s="138"/>
      <c r="H101" s="95"/>
      <c r="I101" s="96"/>
      <c r="J101" s="96"/>
      <c r="K101" s="71"/>
      <c r="L101" s="95"/>
      <c r="M101" s="96"/>
      <c r="N101" s="96"/>
      <c r="O101" s="71"/>
      <c r="P101" s="95"/>
      <c r="Q101" s="96"/>
      <c r="R101" s="96"/>
      <c r="S101" s="71"/>
      <c r="T101" s="139"/>
      <c r="U101" s="101"/>
      <c r="V101" s="102"/>
      <c r="W101" s="132"/>
      <c r="X101" s="97"/>
      <c r="Y101" s="98"/>
    </row>
    <row r="102" spans="5:25" ht="15" customHeight="1">
      <c r="E102" s="13"/>
      <c r="F102" s="79" t="s">
        <v>341</v>
      </c>
      <c r="G102" s="138"/>
      <c r="H102" s="95"/>
      <c r="I102" s="96"/>
      <c r="J102" s="96"/>
      <c r="K102" s="71"/>
      <c r="L102" s="95"/>
      <c r="M102" s="96"/>
      <c r="N102" s="96"/>
      <c r="O102" s="71"/>
      <c r="P102" s="95"/>
      <c r="Q102" s="96"/>
      <c r="R102" s="96"/>
      <c r="S102" s="71"/>
      <c r="T102" s="137" t="s">
        <v>29</v>
      </c>
      <c r="U102" s="105">
        <f>IF(U96+W96+U99+W99=0,"",U96+W96+U99+W99)</f>
      </c>
      <c r="V102" s="106"/>
      <c r="W102" s="107"/>
      <c r="X102" s="114"/>
      <c r="Y102" s="115"/>
    </row>
    <row r="103" spans="5:25" ht="15" customHeight="1">
      <c r="E103" s="13"/>
      <c r="F103" s="10">
        <f>IF(OR($I$34="",F97="",F99=""),"",TEXT(WEEKDAY(DATE(1988+$I$34,F97,F99)),"aaa"))</f>
      </c>
      <c r="G103" s="138"/>
      <c r="H103" s="95"/>
      <c r="I103" s="96"/>
      <c r="J103" s="96"/>
      <c r="K103" s="71"/>
      <c r="L103" s="95"/>
      <c r="M103" s="96"/>
      <c r="N103" s="96"/>
      <c r="O103" s="71"/>
      <c r="P103" s="95"/>
      <c r="Q103" s="96"/>
      <c r="R103" s="96"/>
      <c r="S103" s="71"/>
      <c r="T103" s="138"/>
      <c r="U103" s="108"/>
      <c r="V103" s="109"/>
      <c r="W103" s="110"/>
      <c r="X103" s="128"/>
      <c r="Y103" s="129"/>
    </row>
    <row r="104" spans="5:25" ht="15" customHeight="1" thickBot="1">
      <c r="E104" s="13"/>
      <c r="F104" s="82" t="s">
        <v>342</v>
      </c>
      <c r="G104" s="151"/>
      <c r="H104" s="141"/>
      <c r="I104" s="142"/>
      <c r="J104" s="142"/>
      <c r="K104" s="72"/>
      <c r="L104" s="141"/>
      <c r="M104" s="142"/>
      <c r="N104" s="142"/>
      <c r="O104" s="72"/>
      <c r="P104" s="141"/>
      <c r="Q104" s="142"/>
      <c r="R104" s="142"/>
      <c r="S104" s="72"/>
      <c r="T104" s="151"/>
      <c r="U104" s="152"/>
      <c r="V104" s="153"/>
      <c r="W104" s="154"/>
      <c r="X104" s="143"/>
      <c r="Y104" s="144"/>
    </row>
    <row r="105" spans="5:25" ht="15" customHeight="1" thickTop="1">
      <c r="E105" s="13"/>
      <c r="F105" s="15"/>
      <c r="G105" s="137" t="s">
        <v>9</v>
      </c>
      <c r="H105" s="145"/>
      <c r="I105" s="146"/>
      <c r="J105" s="146"/>
      <c r="K105" s="147"/>
      <c r="L105" s="145"/>
      <c r="M105" s="146"/>
      <c r="N105" s="146"/>
      <c r="O105" s="147"/>
      <c r="P105" s="145"/>
      <c r="Q105" s="146"/>
      <c r="R105" s="146"/>
      <c r="S105" s="147"/>
      <c r="T105" s="138" t="s">
        <v>27</v>
      </c>
      <c r="U105" s="99"/>
      <c r="V105" s="100"/>
      <c r="W105" s="131"/>
      <c r="X105" s="128"/>
      <c r="Y105" s="129"/>
    </row>
    <row r="106" spans="5:25" ht="15" customHeight="1">
      <c r="E106" s="13"/>
      <c r="F106" s="67"/>
      <c r="G106" s="138"/>
      <c r="H106" s="145"/>
      <c r="I106" s="146"/>
      <c r="J106" s="146"/>
      <c r="K106" s="147"/>
      <c r="L106" s="145"/>
      <c r="M106" s="146"/>
      <c r="N106" s="146"/>
      <c r="O106" s="147"/>
      <c r="P106" s="145"/>
      <c r="Q106" s="146"/>
      <c r="R106" s="146"/>
      <c r="S106" s="147"/>
      <c r="T106" s="138"/>
      <c r="U106" s="99"/>
      <c r="V106" s="100"/>
      <c r="W106" s="131"/>
      <c r="X106" s="128"/>
      <c r="Y106" s="129"/>
    </row>
    <row r="107" spans="5:25" ht="15" customHeight="1">
      <c r="E107" s="13"/>
      <c r="F107" s="76" t="s">
        <v>13</v>
      </c>
      <c r="G107" s="139"/>
      <c r="H107" s="148"/>
      <c r="I107" s="149"/>
      <c r="J107" s="149"/>
      <c r="K107" s="150"/>
      <c r="L107" s="148"/>
      <c r="M107" s="149"/>
      <c r="N107" s="149"/>
      <c r="O107" s="150"/>
      <c r="P107" s="148"/>
      <c r="Q107" s="149"/>
      <c r="R107" s="149"/>
      <c r="S107" s="150"/>
      <c r="T107" s="139"/>
      <c r="U107" s="101"/>
      <c r="V107" s="102"/>
      <c r="W107" s="132"/>
      <c r="X107" s="97"/>
      <c r="Y107" s="98"/>
    </row>
    <row r="108" spans="5:25" ht="15" customHeight="1">
      <c r="E108" s="13"/>
      <c r="F108" s="67"/>
      <c r="G108" s="264" t="s">
        <v>363</v>
      </c>
      <c r="H108" s="135"/>
      <c r="I108" s="136"/>
      <c r="J108" s="136"/>
      <c r="K108" s="70"/>
      <c r="L108" s="135"/>
      <c r="M108" s="136"/>
      <c r="N108" s="136"/>
      <c r="O108" s="70"/>
      <c r="P108" s="135"/>
      <c r="Q108" s="136"/>
      <c r="R108" s="136"/>
      <c r="S108" s="70"/>
      <c r="T108" s="137" t="s">
        <v>28</v>
      </c>
      <c r="U108" s="133"/>
      <c r="V108" s="134"/>
      <c r="W108" s="130"/>
      <c r="X108" s="114"/>
      <c r="Y108" s="115"/>
    </row>
    <row r="109" spans="5:25" ht="15" customHeight="1">
      <c r="E109" s="13"/>
      <c r="F109" s="39" t="s">
        <v>14</v>
      </c>
      <c r="G109" s="138"/>
      <c r="H109" s="95"/>
      <c r="I109" s="96"/>
      <c r="J109" s="96"/>
      <c r="K109" s="71"/>
      <c r="L109" s="95"/>
      <c r="M109" s="96"/>
      <c r="N109" s="96"/>
      <c r="O109" s="71"/>
      <c r="P109" s="95"/>
      <c r="Q109" s="96"/>
      <c r="R109" s="96"/>
      <c r="S109" s="71"/>
      <c r="T109" s="138"/>
      <c r="U109" s="99"/>
      <c r="V109" s="100"/>
      <c r="W109" s="131"/>
      <c r="X109" s="128"/>
      <c r="Y109" s="129"/>
    </row>
    <row r="110" spans="5:25" ht="15" customHeight="1">
      <c r="E110" s="13"/>
      <c r="F110" s="10"/>
      <c r="G110" s="138"/>
      <c r="H110" s="95"/>
      <c r="I110" s="96"/>
      <c r="J110" s="96"/>
      <c r="K110" s="71"/>
      <c r="L110" s="95"/>
      <c r="M110" s="96"/>
      <c r="N110" s="96"/>
      <c r="O110" s="71"/>
      <c r="P110" s="95"/>
      <c r="Q110" s="96"/>
      <c r="R110" s="96"/>
      <c r="S110" s="71"/>
      <c r="T110" s="139"/>
      <c r="U110" s="101"/>
      <c r="V110" s="102"/>
      <c r="W110" s="132"/>
      <c r="X110" s="97"/>
      <c r="Y110" s="98"/>
    </row>
    <row r="111" spans="5:25" ht="15" customHeight="1">
      <c r="E111" s="13"/>
      <c r="F111" s="79" t="s">
        <v>341</v>
      </c>
      <c r="G111" s="138"/>
      <c r="H111" s="95"/>
      <c r="I111" s="96"/>
      <c r="J111" s="96"/>
      <c r="K111" s="71"/>
      <c r="L111" s="95"/>
      <c r="M111" s="96"/>
      <c r="N111" s="96"/>
      <c r="O111" s="71"/>
      <c r="P111" s="95"/>
      <c r="Q111" s="96"/>
      <c r="R111" s="96"/>
      <c r="S111" s="71"/>
      <c r="T111" s="137" t="s">
        <v>29</v>
      </c>
      <c r="U111" s="105">
        <f>IF(U105+W105+U108+W108=0,"",U105+W105+U108+W108)</f>
      </c>
      <c r="V111" s="106"/>
      <c r="W111" s="107"/>
      <c r="X111" s="114"/>
      <c r="Y111" s="115"/>
    </row>
    <row r="112" spans="5:25" ht="15" customHeight="1">
      <c r="E112" s="13"/>
      <c r="F112" s="10">
        <f>IF(OR($I$34="",F106="",F108=""),"",TEXT(WEEKDAY(DATE(1988+$I$34,F106,F108)),"aaa"))</f>
      </c>
      <c r="G112" s="138"/>
      <c r="H112" s="95"/>
      <c r="I112" s="96"/>
      <c r="J112" s="96"/>
      <c r="K112" s="71"/>
      <c r="L112" s="95"/>
      <c r="M112" s="96"/>
      <c r="N112" s="96"/>
      <c r="O112" s="71"/>
      <c r="P112" s="95"/>
      <c r="Q112" s="96"/>
      <c r="R112" s="96"/>
      <c r="S112" s="71"/>
      <c r="T112" s="138"/>
      <c r="U112" s="108"/>
      <c r="V112" s="109"/>
      <c r="W112" s="110"/>
      <c r="X112" s="128"/>
      <c r="Y112" s="129"/>
    </row>
    <row r="113" spans="5:25" ht="15" customHeight="1" thickBot="1">
      <c r="E113" s="13"/>
      <c r="F113" s="82" t="s">
        <v>342</v>
      </c>
      <c r="G113" s="151"/>
      <c r="H113" s="141"/>
      <c r="I113" s="142"/>
      <c r="J113" s="142"/>
      <c r="K113" s="72"/>
      <c r="L113" s="141"/>
      <c r="M113" s="142"/>
      <c r="N113" s="142"/>
      <c r="O113" s="72"/>
      <c r="P113" s="141"/>
      <c r="Q113" s="142"/>
      <c r="R113" s="142"/>
      <c r="S113" s="72"/>
      <c r="T113" s="151"/>
      <c r="U113" s="152"/>
      <c r="V113" s="153"/>
      <c r="W113" s="154"/>
      <c r="X113" s="143"/>
      <c r="Y113" s="144"/>
    </row>
    <row r="114" spans="5:25" ht="15" customHeight="1" thickTop="1">
      <c r="E114" s="13"/>
      <c r="F114" s="15"/>
      <c r="G114" s="137" t="s">
        <v>9</v>
      </c>
      <c r="H114" s="145"/>
      <c r="I114" s="146"/>
      <c r="J114" s="146"/>
      <c r="K114" s="147"/>
      <c r="L114" s="145"/>
      <c r="M114" s="146"/>
      <c r="N114" s="146"/>
      <c r="O114" s="147"/>
      <c r="P114" s="145"/>
      <c r="Q114" s="146"/>
      <c r="R114" s="146"/>
      <c r="S114" s="147"/>
      <c r="T114" s="138" t="s">
        <v>27</v>
      </c>
      <c r="U114" s="99"/>
      <c r="V114" s="100"/>
      <c r="W114" s="131"/>
      <c r="X114" s="128"/>
      <c r="Y114" s="129"/>
    </row>
    <row r="115" spans="5:25" ht="15" customHeight="1">
      <c r="E115" s="13"/>
      <c r="F115" s="67"/>
      <c r="G115" s="138"/>
      <c r="H115" s="145"/>
      <c r="I115" s="146"/>
      <c r="J115" s="146"/>
      <c r="K115" s="147"/>
      <c r="L115" s="145"/>
      <c r="M115" s="146"/>
      <c r="N115" s="146"/>
      <c r="O115" s="147"/>
      <c r="P115" s="145"/>
      <c r="Q115" s="146"/>
      <c r="R115" s="146"/>
      <c r="S115" s="147"/>
      <c r="T115" s="138"/>
      <c r="U115" s="99"/>
      <c r="V115" s="100"/>
      <c r="W115" s="131"/>
      <c r="X115" s="128"/>
      <c r="Y115" s="129"/>
    </row>
    <row r="116" spans="5:25" ht="15" customHeight="1">
      <c r="E116" s="13"/>
      <c r="F116" s="76" t="s">
        <v>13</v>
      </c>
      <c r="G116" s="139"/>
      <c r="H116" s="148"/>
      <c r="I116" s="149"/>
      <c r="J116" s="149"/>
      <c r="K116" s="150"/>
      <c r="L116" s="148"/>
      <c r="M116" s="149"/>
      <c r="N116" s="149"/>
      <c r="O116" s="150"/>
      <c r="P116" s="148"/>
      <c r="Q116" s="149"/>
      <c r="R116" s="149"/>
      <c r="S116" s="150"/>
      <c r="T116" s="139"/>
      <c r="U116" s="101"/>
      <c r="V116" s="102"/>
      <c r="W116" s="132"/>
      <c r="X116" s="97"/>
      <c r="Y116" s="98"/>
    </row>
    <row r="117" spans="5:25" ht="15" customHeight="1">
      <c r="E117" s="13"/>
      <c r="F117" s="67"/>
      <c r="G117" s="264" t="s">
        <v>363</v>
      </c>
      <c r="H117" s="135"/>
      <c r="I117" s="136"/>
      <c r="J117" s="136"/>
      <c r="K117" s="70"/>
      <c r="L117" s="135"/>
      <c r="M117" s="136"/>
      <c r="N117" s="136"/>
      <c r="O117" s="70"/>
      <c r="P117" s="135"/>
      <c r="Q117" s="136"/>
      <c r="R117" s="136"/>
      <c r="S117" s="70"/>
      <c r="T117" s="137" t="s">
        <v>28</v>
      </c>
      <c r="U117" s="133"/>
      <c r="V117" s="134"/>
      <c r="W117" s="130"/>
      <c r="X117" s="114"/>
      <c r="Y117" s="115"/>
    </row>
    <row r="118" spans="5:25" ht="15" customHeight="1">
      <c r="E118" s="13"/>
      <c r="F118" s="39" t="s">
        <v>14</v>
      </c>
      <c r="G118" s="138"/>
      <c r="H118" s="95"/>
      <c r="I118" s="96"/>
      <c r="J118" s="96"/>
      <c r="K118" s="71"/>
      <c r="L118" s="95"/>
      <c r="M118" s="96"/>
      <c r="N118" s="96"/>
      <c r="O118" s="71"/>
      <c r="P118" s="95"/>
      <c r="Q118" s="96"/>
      <c r="R118" s="96"/>
      <c r="S118" s="71"/>
      <c r="T118" s="138"/>
      <c r="U118" s="99"/>
      <c r="V118" s="100"/>
      <c r="W118" s="131"/>
      <c r="X118" s="128"/>
      <c r="Y118" s="129"/>
    </row>
    <row r="119" spans="5:25" ht="15" customHeight="1">
      <c r="E119" s="13"/>
      <c r="F119" s="10"/>
      <c r="G119" s="138"/>
      <c r="H119" s="95"/>
      <c r="I119" s="96"/>
      <c r="J119" s="96"/>
      <c r="K119" s="71"/>
      <c r="L119" s="95"/>
      <c r="M119" s="96"/>
      <c r="N119" s="96"/>
      <c r="O119" s="71"/>
      <c r="P119" s="95"/>
      <c r="Q119" s="96"/>
      <c r="R119" s="96"/>
      <c r="S119" s="71"/>
      <c r="T119" s="139"/>
      <c r="U119" s="101"/>
      <c r="V119" s="102"/>
      <c r="W119" s="132"/>
      <c r="X119" s="97"/>
      <c r="Y119" s="98"/>
    </row>
    <row r="120" spans="5:25" ht="15" customHeight="1">
      <c r="E120" s="13"/>
      <c r="F120" s="79" t="s">
        <v>341</v>
      </c>
      <c r="G120" s="138"/>
      <c r="H120" s="95"/>
      <c r="I120" s="96"/>
      <c r="J120" s="96"/>
      <c r="K120" s="71"/>
      <c r="L120" s="95"/>
      <c r="M120" s="96"/>
      <c r="N120" s="96"/>
      <c r="O120" s="71"/>
      <c r="P120" s="95"/>
      <c r="Q120" s="96"/>
      <c r="R120" s="96"/>
      <c r="S120" s="71"/>
      <c r="T120" s="137" t="s">
        <v>29</v>
      </c>
      <c r="U120" s="105">
        <f>IF(U114+W114+U117+W117=0,"",U114+W114+U117+W117)</f>
      </c>
      <c r="V120" s="106"/>
      <c r="W120" s="107"/>
      <c r="X120" s="114"/>
      <c r="Y120" s="115"/>
    </row>
    <row r="121" spans="5:25" ht="15" customHeight="1">
      <c r="E121" s="13"/>
      <c r="F121" s="10">
        <f>IF(OR($I$34="",F115="",F117=""),"",TEXT(WEEKDAY(DATE(1988+$I$34,F115,F117)),"aaa"))</f>
      </c>
      <c r="G121" s="138"/>
      <c r="H121" s="95"/>
      <c r="I121" s="96"/>
      <c r="J121" s="96"/>
      <c r="K121" s="71"/>
      <c r="L121" s="95"/>
      <c r="M121" s="96"/>
      <c r="N121" s="96"/>
      <c r="O121" s="71"/>
      <c r="P121" s="95"/>
      <c r="Q121" s="96"/>
      <c r="R121" s="96"/>
      <c r="S121" s="71"/>
      <c r="T121" s="138"/>
      <c r="U121" s="108"/>
      <c r="V121" s="109"/>
      <c r="W121" s="110"/>
      <c r="X121" s="128"/>
      <c r="Y121" s="129"/>
    </row>
    <row r="122" spans="5:25" ht="15" customHeight="1" thickBot="1">
      <c r="E122" s="13"/>
      <c r="F122" s="82" t="s">
        <v>342</v>
      </c>
      <c r="G122" s="151"/>
      <c r="H122" s="141"/>
      <c r="I122" s="142"/>
      <c r="J122" s="142"/>
      <c r="K122" s="72"/>
      <c r="L122" s="141"/>
      <c r="M122" s="142"/>
      <c r="N122" s="142"/>
      <c r="O122" s="72"/>
      <c r="P122" s="141"/>
      <c r="Q122" s="142"/>
      <c r="R122" s="142"/>
      <c r="S122" s="72"/>
      <c r="T122" s="151"/>
      <c r="U122" s="152"/>
      <c r="V122" s="153"/>
      <c r="W122" s="154"/>
      <c r="X122" s="143"/>
      <c r="Y122" s="144"/>
    </row>
    <row r="123" spans="5:25" ht="15" customHeight="1" thickTop="1">
      <c r="E123" s="13"/>
      <c r="F123" s="15"/>
      <c r="G123" s="137" t="s">
        <v>9</v>
      </c>
      <c r="H123" s="145"/>
      <c r="I123" s="146"/>
      <c r="J123" s="146"/>
      <c r="K123" s="147"/>
      <c r="L123" s="145"/>
      <c r="M123" s="146"/>
      <c r="N123" s="146"/>
      <c r="O123" s="147"/>
      <c r="P123" s="145"/>
      <c r="Q123" s="146"/>
      <c r="R123" s="146"/>
      <c r="S123" s="147"/>
      <c r="T123" s="138" t="s">
        <v>27</v>
      </c>
      <c r="U123" s="99"/>
      <c r="V123" s="100"/>
      <c r="W123" s="131"/>
      <c r="X123" s="128"/>
      <c r="Y123" s="129"/>
    </row>
    <row r="124" spans="5:25" ht="15" customHeight="1">
      <c r="E124" s="13"/>
      <c r="F124" s="67"/>
      <c r="G124" s="138"/>
      <c r="H124" s="145"/>
      <c r="I124" s="146"/>
      <c r="J124" s="146"/>
      <c r="K124" s="147"/>
      <c r="L124" s="145"/>
      <c r="M124" s="146"/>
      <c r="N124" s="146"/>
      <c r="O124" s="147"/>
      <c r="P124" s="145"/>
      <c r="Q124" s="146"/>
      <c r="R124" s="146"/>
      <c r="S124" s="147"/>
      <c r="T124" s="138"/>
      <c r="U124" s="99"/>
      <c r="V124" s="100"/>
      <c r="W124" s="131"/>
      <c r="X124" s="128"/>
      <c r="Y124" s="129"/>
    </row>
    <row r="125" spans="5:25" ht="15" customHeight="1">
      <c r="E125" s="13"/>
      <c r="F125" s="76" t="s">
        <v>13</v>
      </c>
      <c r="G125" s="139"/>
      <c r="H125" s="148"/>
      <c r="I125" s="149"/>
      <c r="J125" s="149"/>
      <c r="K125" s="150"/>
      <c r="L125" s="148"/>
      <c r="M125" s="149"/>
      <c r="N125" s="149"/>
      <c r="O125" s="150"/>
      <c r="P125" s="148"/>
      <c r="Q125" s="149"/>
      <c r="R125" s="149"/>
      <c r="S125" s="150"/>
      <c r="T125" s="139"/>
      <c r="U125" s="101"/>
      <c r="V125" s="102"/>
      <c r="W125" s="132"/>
      <c r="X125" s="97"/>
      <c r="Y125" s="98"/>
    </row>
    <row r="126" spans="5:25" ht="15" customHeight="1">
      <c r="E126" s="13"/>
      <c r="F126" s="67"/>
      <c r="G126" s="264" t="s">
        <v>363</v>
      </c>
      <c r="H126" s="135"/>
      <c r="I126" s="136"/>
      <c r="J126" s="136"/>
      <c r="K126" s="70"/>
      <c r="L126" s="135"/>
      <c r="M126" s="136"/>
      <c r="N126" s="136"/>
      <c r="O126" s="70"/>
      <c r="P126" s="135"/>
      <c r="Q126" s="136"/>
      <c r="R126" s="136"/>
      <c r="S126" s="70"/>
      <c r="T126" s="137" t="s">
        <v>28</v>
      </c>
      <c r="U126" s="133"/>
      <c r="V126" s="134"/>
      <c r="W126" s="130"/>
      <c r="X126" s="114"/>
      <c r="Y126" s="115"/>
    </row>
    <row r="127" spans="5:25" ht="15" customHeight="1">
      <c r="E127" s="13"/>
      <c r="F127" s="39" t="s">
        <v>14</v>
      </c>
      <c r="G127" s="138"/>
      <c r="H127" s="95"/>
      <c r="I127" s="96"/>
      <c r="J127" s="96"/>
      <c r="K127" s="71"/>
      <c r="L127" s="95"/>
      <c r="M127" s="96"/>
      <c r="N127" s="96"/>
      <c r="O127" s="71"/>
      <c r="P127" s="95"/>
      <c r="Q127" s="96"/>
      <c r="R127" s="96"/>
      <c r="S127" s="71"/>
      <c r="T127" s="138"/>
      <c r="U127" s="99"/>
      <c r="V127" s="100"/>
      <c r="W127" s="131"/>
      <c r="X127" s="128"/>
      <c r="Y127" s="129"/>
    </row>
    <row r="128" spans="5:25" ht="15" customHeight="1">
      <c r="E128" s="13"/>
      <c r="F128" s="10"/>
      <c r="G128" s="138"/>
      <c r="H128" s="95"/>
      <c r="I128" s="96"/>
      <c r="J128" s="96"/>
      <c r="K128" s="71"/>
      <c r="L128" s="95"/>
      <c r="M128" s="96"/>
      <c r="N128" s="96"/>
      <c r="O128" s="71"/>
      <c r="P128" s="95"/>
      <c r="Q128" s="96"/>
      <c r="R128" s="96"/>
      <c r="S128" s="71"/>
      <c r="T128" s="139"/>
      <c r="U128" s="101"/>
      <c r="V128" s="102"/>
      <c r="W128" s="132"/>
      <c r="X128" s="97"/>
      <c r="Y128" s="98"/>
    </row>
    <row r="129" spans="5:25" ht="15" customHeight="1">
      <c r="E129" s="13"/>
      <c r="F129" s="79" t="s">
        <v>341</v>
      </c>
      <c r="G129" s="138"/>
      <c r="H129" s="95"/>
      <c r="I129" s="96"/>
      <c r="J129" s="96"/>
      <c r="K129" s="71"/>
      <c r="L129" s="95"/>
      <c r="M129" s="96"/>
      <c r="N129" s="96"/>
      <c r="O129" s="71"/>
      <c r="P129" s="95"/>
      <c r="Q129" s="96"/>
      <c r="R129" s="96"/>
      <c r="S129" s="71"/>
      <c r="T129" s="137" t="s">
        <v>29</v>
      </c>
      <c r="U129" s="105">
        <f>IF(U123+W123+U126+W126=0,"",U123+W123+U126+W126)</f>
      </c>
      <c r="V129" s="106"/>
      <c r="W129" s="107"/>
      <c r="X129" s="114"/>
      <c r="Y129" s="115"/>
    </row>
    <row r="130" spans="5:25" ht="15" customHeight="1">
      <c r="E130" s="13"/>
      <c r="F130" s="10">
        <f>IF(OR($I$34="",F124="",F126=""),"",TEXT(WEEKDAY(DATE(1988+$I$34,F124,F126)),"aaa"))</f>
      </c>
      <c r="G130" s="138"/>
      <c r="H130" s="95"/>
      <c r="I130" s="96"/>
      <c r="J130" s="96"/>
      <c r="K130" s="71"/>
      <c r="L130" s="95"/>
      <c r="M130" s="96"/>
      <c r="N130" s="96"/>
      <c r="O130" s="71"/>
      <c r="P130" s="95"/>
      <c r="Q130" s="96"/>
      <c r="R130" s="96"/>
      <c r="S130" s="71"/>
      <c r="T130" s="138"/>
      <c r="U130" s="108"/>
      <c r="V130" s="109"/>
      <c r="W130" s="110"/>
      <c r="X130" s="128"/>
      <c r="Y130" s="129"/>
    </row>
    <row r="131" spans="5:25" ht="15" customHeight="1" thickBot="1">
      <c r="E131" s="13"/>
      <c r="F131" s="79" t="s">
        <v>342</v>
      </c>
      <c r="G131" s="138"/>
      <c r="H131" s="95"/>
      <c r="I131" s="103"/>
      <c r="J131" s="103"/>
      <c r="K131" s="73"/>
      <c r="L131" s="104"/>
      <c r="M131" s="103"/>
      <c r="N131" s="103"/>
      <c r="O131" s="73"/>
      <c r="P131" s="104"/>
      <c r="Q131" s="103"/>
      <c r="R131" s="103"/>
      <c r="S131" s="73"/>
      <c r="T131" s="140"/>
      <c r="U131" s="111"/>
      <c r="V131" s="112"/>
      <c r="W131" s="113"/>
      <c r="X131" s="97"/>
      <c r="Y131" s="98"/>
    </row>
    <row r="132" spans="1:30" ht="15" customHeight="1" thickBot="1">
      <c r="A132" s="59"/>
      <c r="B132" s="59"/>
      <c r="C132" s="59"/>
      <c r="D132" s="59"/>
      <c r="F132" s="75"/>
      <c r="G132" s="75"/>
      <c r="H132" s="75"/>
      <c r="AA132" s="59"/>
      <c r="AB132" s="59"/>
      <c r="AC132" s="59"/>
      <c r="AD132" s="59"/>
    </row>
    <row r="133" spans="14:16" ht="15" customHeight="1">
      <c r="N133" s="7"/>
      <c r="O133" s="7"/>
      <c r="P133" s="7"/>
    </row>
    <row r="134" spans="19:26" ht="15" customHeight="1">
      <c r="S134" s="7"/>
      <c r="T134" s="7"/>
      <c r="U134" s="7"/>
      <c r="V134" s="7"/>
      <c r="W134" s="7"/>
      <c r="X134" s="7"/>
      <c r="Y134" s="7"/>
      <c r="Z134" s="7"/>
    </row>
    <row r="135" spans="8:26" ht="15" customHeight="1" thickBot="1">
      <c r="H135" s="46" t="s">
        <v>197</v>
      </c>
      <c r="R135" s="50"/>
      <c r="S135" s="21"/>
      <c r="T135" s="21"/>
      <c r="U135" s="21"/>
      <c r="V135" s="21"/>
      <c r="W135" s="52"/>
      <c r="X135" s="53" t="s">
        <v>293</v>
      </c>
      <c r="Y135" s="74">
        <v>3</v>
      </c>
      <c r="Z135" s="50"/>
    </row>
    <row r="136" spans="18:26" ht="7.5" customHeight="1">
      <c r="R136" s="50"/>
      <c r="S136" s="21"/>
      <c r="T136" s="21"/>
      <c r="U136" s="21"/>
      <c r="V136" s="24"/>
      <c r="W136" s="24"/>
      <c r="X136" s="24"/>
      <c r="Y136" s="24"/>
      <c r="Z136" s="50"/>
    </row>
    <row r="137" spans="6:25" ht="15" customHeight="1">
      <c r="F137" s="51"/>
      <c r="G137" s="51"/>
      <c r="H137" s="51"/>
      <c r="I137" s="51"/>
      <c r="J137" s="51"/>
      <c r="K137" s="51"/>
      <c r="L137" s="51"/>
      <c r="M137" s="51" t="s">
        <v>294</v>
      </c>
      <c r="N137" s="51"/>
      <c r="O137" s="51"/>
      <c r="P137" s="51"/>
      <c r="Q137" s="51"/>
      <c r="R137" s="51"/>
      <c r="S137" s="51"/>
      <c r="T137" s="180" t="s">
        <v>358</v>
      </c>
      <c r="U137" s="181"/>
      <c r="V137" s="182">
        <f>IF($H$22="","",$H$22)</f>
        <v>543210</v>
      </c>
      <c r="W137" s="182"/>
      <c r="X137" s="182"/>
      <c r="Y137" s="183"/>
    </row>
    <row r="138" spans="20:25" ht="9" customHeight="1">
      <c r="T138" s="23"/>
      <c r="U138" s="23"/>
      <c r="V138" s="23"/>
      <c r="W138" s="23"/>
      <c r="X138" s="23"/>
      <c r="Y138" s="23"/>
    </row>
    <row r="139" spans="19:25" ht="15" customHeight="1">
      <c r="S139" s="5"/>
      <c r="T139" s="184" t="s">
        <v>359</v>
      </c>
      <c r="U139" s="184"/>
      <c r="V139" s="184"/>
      <c r="W139" s="185">
        <f>IF($Q$28="","",$Q$28)</f>
        <v>123</v>
      </c>
      <c r="X139" s="185"/>
      <c r="Y139" s="185"/>
    </row>
    <row r="140" spans="6:25" ht="27" customHeight="1">
      <c r="F140" s="186" t="s">
        <v>5</v>
      </c>
      <c r="G140" s="187"/>
      <c r="H140" s="166" t="str">
        <f>IF($H$32="","",$H$32)</f>
        <v>庭球渋谷の会</v>
      </c>
      <c r="I140" s="167"/>
      <c r="J140" s="167"/>
      <c r="K140" s="167"/>
      <c r="L140" s="167"/>
      <c r="M140" s="167"/>
      <c r="N140" s="167"/>
      <c r="O140" s="167"/>
      <c r="P140" s="167"/>
      <c r="Q140" s="167"/>
      <c r="R140" s="167"/>
      <c r="S140" s="167"/>
      <c r="T140" s="167"/>
      <c r="U140" s="167"/>
      <c r="V140" s="167"/>
      <c r="W140" s="167"/>
      <c r="X140" s="167"/>
      <c r="Y140" s="168"/>
    </row>
    <row r="141" ht="15" customHeight="1" thickBot="1"/>
    <row r="142" spans="6:25" ht="15" customHeight="1">
      <c r="F142" s="47"/>
      <c r="G142" s="48"/>
      <c r="H142" s="169" t="s">
        <v>24</v>
      </c>
      <c r="I142" s="170"/>
      <c r="J142" s="170"/>
      <c r="K142" s="171"/>
      <c r="L142" s="169" t="s">
        <v>25</v>
      </c>
      <c r="M142" s="170"/>
      <c r="N142" s="170"/>
      <c r="O142" s="171"/>
      <c r="P142" s="169" t="s">
        <v>26</v>
      </c>
      <c r="Q142" s="170"/>
      <c r="R142" s="170"/>
      <c r="S142" s="171"/>
      <c r="T142" s="49"/>
      <c r="U142" s="169" t="s">
        <v>260</v>
      </c>
      <c r="V142" s="172"/>
      <c r="W142" s="173" t="s">
        <v>18</v>
      </c>
      <c r="X142" s="175" t="s">
        <v>164</v>
      </c>
      <c r="Y142" s="176"/>
    </row>
    <row r="143" spans="5:25" ht="15" customHeight="1">
      <c r="E143" s="13"/>
      <c r="F143" s="40"/>
      <c r="G143" s="40"/>
      <c r="H143" s="161" t="s">
        <v>290</v>
      </c>
      <c r="I143" s="179"/>
      <c r="J143" s="179"/>
      <c r="K143" s="178"/>
      <c r="L143" s="161" t="s">
        <v>291</v>
      </c>
      <c r="M143" s="179"/>
      <c r="N143" s="179"/>
      <c r="O143" s="178"/>
      <c r="P143" s="161" t="s">
        <v>292</v>
      </c>
      <c r="Q143" s="179"/>
      <c r="R143" s="179"/>
      <c r="S143" s="178"/>
      <c r="T143" s="41"/>
      <c r="U143" s="161" t="s">
        <v>17</v>
      </c>
      <c r="V143" s="162"/>
      <c r="W143" s="174"/>
      <c r="X143" s="177"/>
      <c r="Y143" s="178"/>
    </row>
    <row r="144" spans="5:25" ht="15" customHeight="1">
      <c r="E144" s="13"/>
      <c r="F144" s="11"/>
      <c r="G144" s="137" t="s">
        <v>9</v>
      </c>
      <c r="H144" s="163"/>
      <c r="I144" s="164"/>
      <c r="J144" s="164"/>
      <c r="K144" s="165"/>
      <c r="L144" s="163"/>
      <c r="M144" s="164"/>
      <c r="N144" s="164"/>
      <c r="O144" s="165"/>
      <c r="P144" s="163"/>
      <c r="Q144" s="164"/>
      <c r="R144" s="164"/>
      <c r="S144" s="165"/>
      <c r="T144" s="137" t="s">
        <v>27</v>
      </c>
      <c r="U144" s="133"/>
      <c r="V144" s="134"/>
      <c r="W144" s="130"/>
      <c r="X144" s="114"/>
      <c r="Y144" s="115"/>
    </row>
    <row r="145" spans="5:25" ht="15" customHeight="1">
      <c r="E145" s="13"/>
      <c r="F145" s="67"/>
      <c r="G145" s="138"/>
      <c r="H145" s="155"/>
      <c r="I145" s="156"/>
      <c r="J145" s="156"/>
      <c r="K145" s="157"/>
      <c r="L145" s="155"/>
      <c r="M145" s="156"/>
      <c r="N145" s="156"/>
      <c r="O145" s="157"/>
      <c r="P145" s="155"/>
      <c r="Q145" s="156"/>
      <c r="R145" s="156"/>
      <c r="S145" s="157"/>
      <c r="T145" s="138"/>
      <c r="U145" s="99"/>
      <c r="V145" s="100"/>
      <c r="W145" s="131"/>
      <c r="X145" s="128"/>
      <c r="Y145" s="129"/>
    </row>
    <row r="146" spans="5:25" ht="15" customHeight="1">
      <c r="E146" s="13"/>
      <c r="F146" s="76" t="s">
        <v>13</v>
      </c>
      <c r="G146" s="139"/>
      <c r="H146" s="158"/>
      <c r="I146" s="159"/>
      <c r="J146" s="159"/>
      <c r="K146" s="160"/>
      <c r="L146" s="158"/>
      <c r="M146" s="159"/>
      <c r="N146" s="159"/>
      <c r="O146" s="160"/>
      <c r="P146" s="158"/>
      <c r="Q146" s="159"/>
      <c r="R146" s="159"/>
      <c r="S146" s="160"/>
      <c r="T146" s="139"/>
      <c r="U146" s="101"/>
      <c r="V146" s="102"/>
      <c r="W146" s="132"/>
      <c r="X146" s="97"/>
      <c r="Y146" s="98"/>
    </row>
    <row r="147" spans="5:25" ht="15" customHeight="1">
      <c r="E147" s="13"/>
      <c r="F147" s="67"/>
      <c r="G147" s="264" t="s">
        <v>363</v>
      </c>
      <c r="H147" s="135"/>
      <c r="I147" s="136"/>
      <c r="J147" s="136"/>
      <c r="K147" s="70"/>
      <c r="L147" s="135"/>
      <c r="M147" s="136"/>
      <c r="N147" s="136"/>
      <c r="O147" s="70"/>
      <c r="P147" s="135"/>
      <c r="Q147" s="136"/>
      <c r="R147" s="136"/>
      <c r="S147" s="70"/>
      <c r="T147" s="137" t="s">
        <v>28</v>
      </c>
      <c r="U147" s="133"/>
      <c r="V147" s="134"/>
      <c r="W147" s="130"/>
      <c r="X147" s="114"/>
      <c r="Y147" s="115"/>
    </row>
    <row r="148" spans="5:25" ht="15" customHeight="1">
      <c r="E148" s="13"/>
      <c r="F148" s="39" t="s">
        <v>14</v>
      </c>
      <c r="G148" s="138"/>
      <c r="H148" s="95"/>
      <c r="I148" s="96"/>
      <c r="J148" s="96"/>
      <c r="K148" s="71"/>
      <c r="L148" s="95"/>
      <c r="M148" s="96"/>
      <c r="N148" s="96"/>
      <c r="O148" s="71"/>
      <c r="P148" s="95"/>
      <c r="Q148" s="96"/>
      <c r="R148" s="96"/>
      <c r="S148" s="71"/>
      <c r="T148" s="138"/>
      <c r="U148" s="99"/>
      <c r="V148" s="100"/>
      <c r="W148" s="131"/>
      <c r="X148" s="128"/>
      <c r="Y148" s="129"/>
    </row>
    <row r="149" spans="5:25" ht="15" customHeight="1">
      <c r="E149" s="13"/>
      <c r="F149" s="10"/>
      <c r="G149" s="138"/>
      <c r="H149" s="95"/>
      <c r="I149" s="96"/>
      <c r="J149" s="96"/>
      <c r="K149" s="71"/>
      <c r="L149" s="95"/>
      <c r="M149" s="96"/>
      <c r="N149" s="96"/>
      <c r="O149" s="71"/>
      <c r="P149" s="95"/>
      <c r="Q149" s="96"/>
      <c r="R149" s="96"/>
      <c r="S149" s="71"/>
      <c r="T149" s="139"/>
      <c r="U149" s="101"/>
      <c r="V149" s="102"/>
      <c r="W149" s="132"/>
      <c r="X149" s="97"/>
      <c r="Y149" s="98"/>
    </row>
    <row r="150" spans="5:25" ht="15" customHeight="1">
      <c r="E150" s="13"/>
      <c r="F150" s="79" t="s">
        <v>341</v>
      </c>
      <c r="G150" s="138"/>
      <c r="H150" s="95"/>
      <c r="I150" s="96"/>
      <c r="J150" s="96"/>
      <c r="K150" s="71"/>
      <c r="L150" s="95"/>
      <c r="M150" s="96"/>
      <c r="N150" s="96"/>
      <c r="O150" s="71"/>
      <c r="P150" s="95"/>
      <c r="Q150" s="96"/>
      <c r="R150" s="96"/>
      <c r="S150" s="71"/>
      <c r="T150" s="137" t="s">
        <v>29</v>
      </c>
      <c r="U150" s="105">
        <f>IF(U144+W144+U147+W147=0,"",U144+W144+U147+W147)</f>
      </c>
      <c r="V150" s="106"/>
      <c r="W150" s="107"/>
      <c r="X150" s="114"/>
      <c r="Y150" s="115"/>
    </row>
    <row r="151" spans="5:25" ht="15" customHeight="1">
      <c r="E151" s="13"/>
      <c r="F151" s="10">
        <f>IF(OR($I$34="",F145="",F147=""),"",TEXT(WEEKDAY(DATE(1988+$I$34,F145,F147)),"aaa"))</f>
      </c>
      <c r="G151" s="138"/>
      <c r="H151" s="95"/>
      <c r="I151" s="96"/>
      <c r="J151" s="96"/>
      <c r="K151" s="71"/>
      <c r="L151" s="95"/>
      <c r="M151" s="96"/>
      <c r="N151" s="96"/>
      <c r="O151" s="71"/>
      <c r="P151" s="95"/>
      <c r="Q151" s="96"/>
      <c r="R151" s="96"/>
      <c r="S151" s="71"/>
      <c r="T151" s="138"/>
      <c r="U151" s="108"/>
      <c r="V151" s="109"/>
      <c r="W151" s="110"/>
      <c r="X151" s="128"/>
      <c r="Y151" s="129"/>
    </row>
    <row r="152" spans="5:25" ht="15" customHeight="1" thickBot="1">
      <c r="E152" s="13"/>
      <c r="F152" s="82" t="s">
        <v>342</v>
      </c>
      <c r="G152" s="151"/>
      <c r="H152" s="141"/>
      <c r="I152" s="142"/>
      <c r="J152" s="142"/>
      <c r="K152" s="72"/>
      <c r="L152" s="141"/>
      <c r="M152" s="142"/>
      <c r="N152" s="142"/>
      <c r="O152" s="72"/>
      <c r="P152" s="141"/>
      <c r="Q152" s="142"/>
      <c r="R152" s="142"/>
      <c r="S152" s="72"/>
      <c r="T152" s="151"/>
      <c r="U152" s="152"/>
      <c r="V152" s="153"/>
      <c r="W152" s="154"/>
      <c r="X152" s="143"/>
      <c r="Y152" s="144"/>
    </row>
    <row r="153" spans="5:25" ht="15" customHeight="1" thickTop="1">
      <c r="E153" s="13"/>
      <c r="F153" s="15"/>
      <c r="G153" s="137" t="s">
        <v>9</v>
      </c>
      <c r="H153" s="155"/>
      <c r="I153" s="156"/>
      <c r="J153" s="156"/>
      <c r="K153" s="157"/>
      <c r="L153" s="155"/>
      <c r="M153" s="156"/>
      <c r="N153" s="156"/>
      <c r="O153" s="157"/>
      <c r="P153" s="155"/>
      <c r="Q153" s="156"/>
      <c r="R153" s="156"/>
      <c r="S153" s="157"/>
      <c r="T153" s="138" t="s">
        <v>27</v>
      </c>
      <c r="U153" s="99"/>
      <c r="V153" s="100"/>
      <c r="W153" s="131"/>
      <c r="X153" s="128"/>
      <c r="Y153" s="129"/>
    </row>
    <row r="154" spans="5:25" ht="15" customHeight="1">
      <c r="E154" s="13"/>
      <c r="F154" s="67"/>
      <c r="G154" s="138"/>
      <c r="H154" s="155"/>
      <c r="I154" s="156"/>
      <c r="J154" s="156"/>
      <c r="K154" s="157"/>
      <c r="L154" s="155"/>
      <c r="M154" s="156"/>
      <c r="N154" s="156"/>
      <c r="O154" s="157"/>
      <c r="P154" s="155"/>
      <c r="Q154" s="156"/>
      <c r="R154" s="156"/>
      <c r="S154" s="157"/>
      <c r="T154" s="138"/>
      <c r="U154" s="99"/>
      <c r="V154" s="100"/>
      <c r="W154" s="131"/>
      <c r="X154" s="128"/>
      <c r="Y154" s="129"/>
    </row>
    <row r="155" spans="5:25" ht="15" customHeight="1">
      <c r="E155" s="13"/>
      <c r="F155" s="76" t="s">
        <v>13</v>
      </c>
      <c r="G155" s="139"/>
      <c r="H155" s="158"/>
      <c r="I155" s="159"/>
      <c r="J155" s="159"/>
      <c r="K155" s="160"/>
      <c r="L155" s="158"/>
      <c r="M155" s="159"/>
      <c r="N155" s="159"/>
      <c r="O155" s="160"/>
      <c r="P155" s="158"/>
      <c r="Q155" s="159"/>
      <c r="R155" s="159"/>
      <c r="S155" s="160"/>
      <c r="T155" s="139"/>
      <c r="U155" s="101"/>
      <c r="V155" s="102"/>
      <c r="W155" s="132"/>
      <c r="X155" s="97"/>
      <c r="Y155" s="98"/>
    </row>
    <row r="156" spans="5:25" ht="15" customHeight="1">
      <c r="E156" s="13"/>
      <c r="F156" s="67"/>
      <c r="G156" s="264" t="s">
        <v>363</v>
      </c>
      <c r="H156" s="135"/>
      <c r="I156" s="136"/>
      <c r="J156" s="136"/>
      <c r="K156" s="70"/>
      <c r="L156" s="135"/>
      <c r="M156" s="136"/>
      <c r="N156" s="136"/>
      <c r="O156" s="70"/>
      <c r="P156" s="135"/>
      <c r="Q156" s="136"/>
      <c r="R156" s="136"/>
      <c r="S156" s="70"/>
      <c r="T156" s="137" t="s">
        <v>28</v>
      </c>
      <c r="U156" s="133"/>
      <c r="V156" s="134"/>
      <c r="W156" s="130"/>
      <c r="X156" s="114"/>
      <c r="Y156" s="115"/>
    </row>
    <row r="157" spans="5:25" ht="15" customHeight="1">
      <c r="E157" s="13"/>
      <c r="F157" s="39" t="s">
        <v>14</v>
      </c>
      <c r="G157" s="138"/>
      <c r="H157" s="95"/>
      <c r="I157" s="96"/>
      <c r="J157" s="96"/>
      <c r="K157" s="71"/>
      <c r="L157" s="95"/>
      <c r="M157" s="96"/>
      <c r="N157" s="96"/>
      <c r="O157" s="71"/>
      <c r="P157" s="95"/>
      <c r="Q157" s="96"/>
      <c r="R157" s="96"/>
      <c r="S157" s="71"/>
      <c r="T157" s="138"/>
      <c r="U157" s="99"/>
      <c r="V157" s="100"/>
      <c r="W157" s="131"/>
      <c r="X157" s="128"/>
      <c r="Y157" s="129"/>
    </row>
    <row r="158" spans="5:25" ht="15" customHeight="1">
      <c r="E158" s="13"/>
      <c r="F158" s="10"/>
      <c r="G158" s="138"/>
      <c r="H158" s="95"/>
      <c r="I158" s="96"/>
      <c r="J158" s="96"/>
      <c r="K158" s="71"/>
      <c r="L158" s="95"/>
      <c r="M158" s="96"/>
      <c r="N158" s="96"/>
      <c r="O158" s="71"/>
      <c r="P158" s="95"/>
      <c r="Q158" s="96"/>
      <c r="R158" s="96"/>
      <c r="S158" s="71"/>
      <c r="T158" s="139"/>
      <c r="U158" s="101"/>
      <c r="V158" s="102"/>
      <c r="W158" s="132"/>
      <c r="X158" s="97"/>
      <c r="Y158" s="98"/>
    </row>
    <row r="159" spans="5:25" ht="15" customHeight="1">
      <c r="E159" s="13"/>
      <c r="F159" s="79" t="s">
        <v>341</v>
      </c>
      <c r="G159" s="138"/>
      <c r="H159" s="95"/>
      <c r="I159" s="96"/>
      <c r="J159" s="96"/>
      <c r="K159" s="71"/>
      <c r="L159" s="95"/>
      <c r="M159" s="96"/>
      <c r="N159" s="96"/>
      <c r="O159" s="71"/>
      <c r="P159" s="95"/>
      <c r="Q159" s="96"/>
      <c r="R159" s="96"/>
      <c r="S159" s="71"/>
      <c r="T159" s="137" t="s">
        <v>29</v>
      </c>
      <c r="U159" s="105">
        <f>IF(U153+W153+U156+W156=0,"",U153+W153+U156+W156)</f>
      </c>
      <c r="V159" s="106"/>
      <c r="W159" s="107"/>
      <c r="X159" s="114"/>
      <c r="Y159" s="115"/>
    </row>
    <row r="160" spans="5:25" ht="15" customHeight="1">
      <c r="E160" s="13"/>
      <c r="F160" s="10">
        <f>IF(OR($I$34="",F154="",F156=""),"",TEXT(WEEKDAY(DATE(1988+$I$34,F154,F156)),"aaa"))</f>
      </c>
      <c r="G160" s="138"/>
      <c r="H160" s="95"/>
      <c r="I160" s="96"/>
      <c r="J160" s="96"/>
      <c r="K160" s="71"/>
      <c r="L160" s="95"/>
      <c r="M160" s="96"/>
      <c r="N160" s="96"/>
      <c r="O160" s="71"/>
      <c r="P160" s="95"/>
      <c r="Q160" s="96"/>
      <c r="R160" s="96"/>
      <c r="S160" s="71"/>
      <c r="T160" s="138"/>
      <c r="U160" s="108"/>
      <c r="V160" s="109"/>
      <c r="W160" s="110"/>
      <c r="X160" s="128"/>
      <c r="Y160" s="129"/>
    </row>
    <row r="161" spans="5:25" ht="15" customHeight="1" thickBot="1">
      <c r="E161" s="13"/>
      <c r="F161" s="82" t="s">
        <v>342</v>
      </c>
      <c r="G161" s="151"/>
      <c r="H161" s="141"/>
      <c r="I161" s="142"/>
      <c r="J161" s="142"/>
      <c r="K161" s="72"/>
      <c r="L161" s="141"/>
      <c r="M161" s="142"/>
      <c r="N161" s="142"/>
      <c r="O161" s="72"/>
      <c r="P161" s="141"/>
      <c r="Q161" s="142"/>
      <c r="R161" s="142"/>
      <c r="S161" s="72"/>
      <c r="T161" s="151"/>
      <c r="U161" s="152"/>
      <c r="V161" s="153"/>
      <c r="W161" s="154"/>
      <c r="X161" s="143"/>
      <c r="Y161" s="144"/>
    </row>
    <row r="162" spans="5:25" ht="15" customHeight="1" thickTop="1">
      <c r="E162" s="13"/>
      <c r="F162" s="15"/>
      <c r="G162" s="137" t="s">
        <v>9</v>
      </c>
      <c r="H162" s="145"/>
      <c r="I162" s="146"/>
      <c r="J162" s="146"/>
      <c r="K162" s="147"/>
      <c r="L162" s="145"/>
      <c r="M162" s="146"/>
      <c r="N162" s="146"/>
      <c r="O162" s="147"/>
      <c r="P162" s="145"/>
      <c r="Q162" s="146"/>
      <c r="R162" s="146"/>
      <c r="S162" s="147"/>
      <c r="T162" s="138" t="s">
        <v>27</v>
      </c>
      <c r="U162" s="99"/>
      <c r="V162" s="100"/>
      <c r="W162" s="131"/>
      <c r="X162" s="128"/>
      <c r="Y162" s="129"/>
    </row>
    <row r="163" spans="5:25" ht="15" customHeight="1">
      <c r="E163" s="13"/>
      <c r="F163" s="67"/>
      <c r="G163" s="138"/>
      <c r="H163" s="145"/>
      <c r="I163" s="146"/>
      <c r="J163" s="146"/>
      <c r="K163" s="147"/>
      <c r="L163" s="145"/>
      <c r="M163" s="146"/>
      <c r="N163" s="146"/>
      <c r="O163" s="147"/>
      <c r="P163" s="145"/>
      <c r="Q163" s="146"/>
      <c r="R163" s="146"/>
      <c r="S163" s="147"/>
      <c r="T163" s="138"/>
      <c r="U163" s="99"/>
      <c r="V163" s="100"/>
      <c r="W163" s="131"/>
      <c r="X163" s="128"/>
      <c r="Y163" s="129"/>
    </row>
    <row r="164" spans="5:25" ht="15" customHeight="1">
      <c r="E164" s="13"/>
      <c r="F164" s="76" t="s">
        <v>13</v>
      </c>
      <c r="G164" s="139"/>
      <c r="H164" s="148"/>
      <c r="I164" s="149"/>
      <c r="J164" s="149"/>
      <c r="K164" s="150"/>
      <c r="L164" s="148"/>
      <c r="M164" s="149"/>
      <c r="N164" s="149"/>
      <c r="O164" s="150"/>
      <c r="P164" s="148"/>
      <c r="Q164" s="149"/>
      <c r="R164" s="149"/>
      <c r="S164" s="150"/>
      <c r="T164" s="139"/>
      <c r="U164" s="101"/>
      <c r="V164" s="102"/>
      <c r="W164" s="132"/>
      <c r="X164" s="97"/>
      <c r="Y164" s="98"/>
    </row>
    <row r="165" spans="5:25" ht="15" customHeight="1">
      <c r="E165" s="13"/>
      <c r="F165" s="67"/>
      <c r="G165" s="264" t="s">
        <v>363</v>
      </c>
      <c r="H165" s="135"/>
      <c r="I165" s="136"/>
      <c r="J165" s="136"/>
      <c r="K165" s="70"/>
      <c r="L165" s="135"/>
      <c r="M165" s="136"/>
      <c r="N165" s="136"/>
      <c r="O165" s="70"/>
      <c r="P165" s="135"/>
      <c r="Q165" s="136"/>
      <c r="R165" s="136"/>
      <c r="S165" s="70"/>
      <c r="T165" s="137" t="s">
        <v>28</v>
      </c>
      <c r="U165" s="133"/>
      <c r="V165" s="134"/>
      <c r="W165" s="130"/>
      <c r="X165" s="114"/>
      <c r="Y165" s="115"/>
    </row>
    <row r="166" spans="5:25" ht="15" customHeight="1">
      <c r="E166" s="13"/>
      <c r="F166" s="39" t="s">
        <v>14</v>
      </c>
      <c r="G166" s="138"/>
      <c r="H166" s="95"/>
      <c r="I166" s="96"/>
      <c r="J166" s="96"/>
      <c r="K166" s="71"/>
      <c r="L166" s="95"/>
      <c r="M166" s="96"/>
      <c r="N166" s="96"/>
      <c r="O166" s="71"/>
      <c r="P166" s="95"/>
      <c r="Q166" s="96"/>
      <c r="R166" s="96"/>
      <c r="S166" s="71"/>
      <c r="T166" s="138"/>
      <c r="U166" s="99"/>
      <c r="V166" s="100"/>
      <c r="W166" s="131"/>
      <c r="X166" s="128"/>
      <c r="Y166" s="129"/>
    </row>
    <row r="167" spans="5:25" ht="15" customHeight="1">
      <c r="E167" s="13"/>
      <c r="F167" s="10"/>
      <c r="G167" s="138"/>
      <c r="H167" s="95"/>
      <c r="I167" s="96"/>
      <c r="J167" s="96"/>
      <c r="K167" s="71"/>
      <c r="L167" s="95"/>
      <c r="M167" s="96"/>
      <c r="N167" s="96"/>
      <c r="O167" s="71"/>
      <c r="P167" s="95"/>
      <c r="Q167" s="96"/>
      <c r="R167" s="96"/>
      <c r="S167" s="71"/>
      <c r="T167" s="139"/>
      <c r="U167" s="101"/>
      <c r="V167" s="102"/>
      <c r="W167" s="132"/>
      <c r="X167" s="97"/>
      <c r="Y167" s="98"/>
    </row>
    <row r="168" spans="5:25" ht="15" customHeight="1">
      <c r="E168" s="13"/>
      <c r="F168" s="79" t="s">
        <v>341</v>
      </c>
      <c r="G168" s="138"/>
      <c r="H168" s="95"/>
      <c r="I168" s="96"/>
      <c r="J168" s="96"/>
      <c r="K168" s="71"/>
      <c r="L168" s="95"/>
      <c r="M168" s="96"/>
      <c r="N168" s="96"/>
      <c r="O168" s="71"/>
      <c r="P168" s="95"/>
      <c r="Q168" s="96"/>
      <c r="R168" s="96"/>
      <c r="S168" s="71"/>
      <c r="T168" s="137" t="s">
        <v>29</v>
      </c>
      <c r="U168" s="105">
        <f>IF(U162+W162+U165+W165=0,"",U162+W162+U165+W165)</f>
      </c>
      <c r="V168" s="106"/>
      <c r="W168" s="107"/>
      <c r="X168" s="114"/>
      <c r="Y168" s="115"/>
    </row>
    <row r="169" spans="5:25" ht="15" customHeight="1">
      <c r="E169" s="13"/>
      <c r="F169" s="10">
        <f>IF(OR($I$34="",F163="",F165=""),"",TEXT(WEEKDAY(DATE(1988+$I$34,F163,F165)),"aaa"))</f>
      </c>
      <c r="G169" s="138"/>
      <c r="H169" s="95"/>
      <c r="I169" s="96"/>
      <c r="J169" s="96"/>
      <c r="K169" s="71"/>
      <c r="L169" s="95"/>
      <c r="M169" s="96"/>
      <c r="N169" s="96"/>
      <c r="O169" s="71"/>
      <c r="P169" s="95"/>
      <c r="Q169" s="96"/>
      <c r="R169" s="96"/>
      <c r="S169" s="71"/>
      <c r="T169" s="138"/>
      <c r="U169" s="108"/>
      <c r="V169" s="109"/>
      <c r="W169" s="110"/>
      <c r="X169" s="128"/>
      <c r="Y169" s="129"/>
    </row>
    <row r="170" spans="5:25" ht="15" customHeight="1" thickBot="1">
      <c r="E170" s="13"/>
      <c r="F170" s="82" t="s">
        <v>345</v>
      </c>
      <c r="G170" s="151"/>
      <c r="H170" s="141"/>
      <c r="I170" s="142"/>
      <c r="J170" s="142"/>
      <c r="K170" s="72"/>
      <c r="L170" s="141"/>
      <c r="M170" s="142"/>
      <c r="N170" s="142"/>
      <c r="O170" s="72"/>
      <c r="P170" s="141"/>
      <c r="Q170" s="142"/>
      <c r="R170" s="142"/>
      <c r="S170" s="72"/>
      <c r="T170" s="151"/>
      <c r="U170" s="152"/>
      <c r="V170" s="153"/>
      <c r="W170" s="154"/>
      <c r="X170" s="143"/>
      <c r="Y170" s="144"/>
    </row>
    <row r="171" spans="5:25" ht="15" customHeight="1" thickTop="1">
      <c r="E171" s="13"/>
      <c r="F171" s="15"/>
      <c r="G171" s="137" t="s">
        <v>9</v>
      </c>
      <c r="H171" s="145"/>
      <c r="I171" s="146"/>
      <c r="J171" s="146"/>
      <c r="K171" s="147"/>
      <c r="L171" s="145"/>
      <c r="M171" s="146"/>
      <c r="N171" s="146"/>
      <c r="O171" s="147"/>
      <c r="P171" s="145"/>
      <c r="Q171" s="146"/>
      <c r="R171" s="146"/>
      <c r="S171" s="147"/>
      <c r="T171" s="138" t="s">
        <v>27</v>
      </c>
      <c r="U171" s="99"/>
      <c r="V171" s="100"/>
      <c r="W171" s="131"/>
      <c r="X171" s="128"/>
      <c r="Y171" s="129"/>
    </row>
    <row r="172" spans="5:25" ht="15" customHeight="1">
      <c r="E172" s="13"/>
      <c r="F172" s="67"/>
      <c r="G172" s="138"/>
      <c r="H172" s="145"/>
      <c r="I172" s="146"/>
      <c r="J172" s="146"/>
      <c r="K172" s="147"/>
      <c r="L172" s="145"/>
      <c r="M172" s="146"/>
      <c r="N172" s="146"/>
      <c r="O172" s="147"/>
      <c r="P172" s="145"/>
      <c r="Q172" s="146"/>
      <c r="R172" s="146"/>
      <c r="S172" s="147"/>
      <c r="T172" s="138"/>
      <c r="U172" s="99"/>
      <c r="V172" s="100"/>
      <c r="W172" s="131"/>
      <c r="X172" s="128"/>
      <c r="Y172" s="129"/>
    </row>
    <row r="173" spans="5:25" ht="15" customHeight="1">
      <c r="E173" s="13"/>
      <c r="F173" s="76" t="s">
        <v>13</v>
      </c>
      <c r="G173" s="139"/>
      <c r="H173" s="148"/>
      <c r="I173" s="149"/>
      <c r="J173" s="149"/>
      <c r="K173" s="150"/>
      <c r="L173" s="148"/>
      <c r="M173" s="149"/>
      <c r="N173" s="149"/>
      <c r="O173" s="150"/>
      <c r="P173" s="148"/>
      <c r="Q173" s="149"/>
      <c r="R173" s="149"/>
      <c r="S173" s="150"/>
      <c r="T173" s="139"/>
      <c r="U173" s="101"/>
      <c r="V173" s="102"/>
      <c r="W173" s="132"/>
      <c r="X173" s="97"/>
      <c r="Y173" s="98"/>
    </row>
    <row r="174" spans="5:25" ht="15" customHeight="1">
      <c r="E174" s="13"/>
      <c r="F174" s="67"/>
      <c r="G174" s="264" t="s">
        <v>363</v>
      </c>
      <c r="H174" s="135"/>
      <c r="I174" s="136"/>
      <c r="J174" s="136"/>
      <c r="K174" s="70"/>
      <c r="L174" s="135"/>
      <c r="M174" s="136"/>
      <c r="N174" s="136"/>
      <c r="O174" s="70"/>
      <c r="P174" s="135"/>
      <c r="Q174" s="136"/>
      <c r="R174" s="136"/>
      <c r="S174" s="70"/>
      <c r="T174" s="137" t="s">
        <v>28</v>
      </c>
      <c r="U174" s="133"/>
      <c r="V174" s="134"/>
      <c r="W174" s="130"/>
      <c r="X174" s="114"/>
      <c r="Y174" s="115"/>
    </row>
    <row r="175" spans="5:25" ht="15" customHeight="1">
      <c r="E175" s="13"/>
      <c r="F175" s="39" t="s">
        <v>14</v>
      </c>
      <c r="G175" s="138"/>
      <c r="H175" s="95"/>
      <c r="I175" s="96"/>
      <c r="J175" s="96"/>
      <c r="K175" s="71"/>
      <c r="L175" s="95"/>
      <c r="M175" s="96"/>
      <c r="N175" s="96"/>
      <c r="O175" s="71"/>
      <c r="P175" s="95"/>
      <c r="Q175" s="96"/>
      <c r="R175" s="96"/>
      <c r="S175" s="71"/>
      <c r="T175" s="138"/>
      <c r="U175" s="99"/>
      <c r="V175" s="100"/>
      <c r="W175" s="131"/>
      <c r="X175" s="128"/>
      <c r="Y175" s="129"/>
    </row>
    <row r="176" spans="5:25" ht="15" customHeight="1">
      <c r="E176" s="13"/>
      <c r="F176" s="10"/>
      <c r="G176" s="138"/>
      <c r="H176" s="95"/>
      <c r="I176" s="96"/>
      <c r="J176" s="96"/>
      <c r="K176" s="71"/>
      <c r="L176" s="95"/>
      <c r="M176" s="96"/>
      <c r="N176" s="96"/>
      <c r="O176" s="71"/>
      <c r="P176" s="95"/>
      <c r="Q176" s="96"/>
      <c r="R176" s="96"/>
      <c r="S176" s="71"/>
      <c r="T176" s="139"/>
      <c r="U176" s="101"/>
      <c r="V176" s="102"/>
      <c r="W176" s="132"/>
      <c r="X176" s="97"/>
      <c r="Y176" s="98"/>
    </row>
    <row r="177" spans="5:25" ht="15" customHeight="1">
      <c r="E177" s="13"/>
      <c r="F177" s="79" t="s">
        <v>341</v>
      </c>
      <c r="G177" s="138"/>
      <c r="H177" s="95"/>
      <c r="I177" s="96"/>
      <c r="J177" s="96"/>
      <c r="K177" s="71"/>
      <c r="L177" s="95"/>
      <c r="M177" s="96"/>
      <c r="N177" s="96"/>
      <c r="O177" s="71"/>
      <c r="P177" s="95"/>
      <c r="Q177" s="96"/>
      <c r="R177" s="96"/>
      <c r="S177" s="71"/>
      <c r="T177" s="137" t="s">
        <v>29</v>
      </c>
      <c r="U177" s="105">
        <f>IF(U171+W171+U174+W174=0,"",U171+W171+U174+W174)</f>
      </c>
      <c r="V177" s="106"/>
      <c r="W177" s="107"/>
      <c r="X177" s="114"/>
      <c r="Y177" s="115"/>
    </row>
    <row r="178" spans="5:25" ht="15" customHeight="1">
      <c r="E178" s="13"/>
      <c r="F178" s="10">
        <f>IF(OR($I$34="",F172="",F174=""),"",TEXT(WEEKDAY(DATE(1988+$I$34,F172,F174)),"aaa"))</f>
      </c>
      <c r="G178" s="138"/>
      <c r="H178" s="95"/>
      <c r="I178" s="96"/>
      <c r="J178" s="96"/>
      <c r="K178" s="71"/>
      <c r="L178" s="95"/>
      <c r="M178" s="96"/>
      <c r="N178" s="96"/>
      <c r="O178" s="71"/>
      <c r="P178" s="95"/>
      <c r="Q178" s="96"/>
      <c r="R178" s="96"/>
      <c r="S178" s="71"/>
      <c r="T178" s="138"/>
      <c r="U178" s="108"/>
      <c r="V178" s="109"/>
      <c r="W178" s="110"/>
      <c r="X178" s="128"/>
      <c r="Y178" s="129"/>
    </row>
    <row r="179" spans="5:25" ht="15" customHeight="1" thickBot="1">
      <c r="E179" s="13"/>
      <c r="F179" s="82" t="s">
        <v>342</v>
      </c>
      <c r="G179" s="151"/>
      <c r="H179" s="141"/>
      <c r="I179" s="142"/>
      <c r="J179" s="142"/>
      <c r="K179" s="72"/>
      <c r="L179" s="141"/>
      <c r="M179" s="142"/>
      <c r="N179" s="142"/>
      <c r="O179" s="72"/>
      <c r="P179" s="141"/>
      <c r="Q179" s="142"/>
      <c r="R179" s="142"/>
      <c r="S179" s="72"/>
      <c r="T179" s="151"/>
      <c r="U179" s="152"/>
      <c r="V179" s="153"/>
      <c r="W179" s="154"/>
      <c r="X179" s="143"/>
      <c r="Y179" s="144"/>
    </row>
    <row r="180" spans="5:25" ht="15" customHeight="1" thickTop="1">
      <c r="E180" s="13"/>
      <c r="F180" s="15"/>
      <c r="G180" s="137" t="s">
        <v>9</v>
      </c>
      <c r="H180" s="145"/>
      <c r="I180" s="146"/>
      <c r="J180" s="146"/>
      <c r="K180" s="147"/>
      <c r="L180" s="145"/>
      <c r="M180" s="146"/>
      <c r="N180" s="146"/>
      <c r="O180" s="147"/>
      <c r="P180" s="145"/>
      <c r="Q180" s="146"/>
      <c r="R180" s="146"/>
      <c r="S180" s="147"/>
      <c r="T180" s="138" t="s">
        <v>27</v>
      </c>
      <c r="U180" s="99"/>
      <c r="V180" s="100"/>
      <c r="W180" s="131"/>
      <c r="X180" s="128"/>
      <c r="Y180" s="129"/>
    </row>
    <row r="181" spans="5:25" ht="15" customHeight="1">
      <c r="E181" s="13"/>
      <c r="F181" s="67"/>
      <c r="G181" s="138"/>
      <c r="H181" s="145"/>
      <c r="I181" s="146"/>
      <c r="J181" s="146"/>
      <c r="K181" s="147"/>
      <c r="L181" s="145"/>
      <c r="M181" s="146"/>
      <c r="N181" s="146"/>
      <c r="O181" s="147"/>
      <c r="P181" s="145"/>
      <c r="Q181" s="146"/>
      <c r="R181" s="146"/>
      <c r="S181" s="147"/>
      <c r="T181" s="138"/>
      <c r="U181" s="99"/>
      <c r="V181" s="100"/>
      <c r="W181" s="131"/>
      <c r="X181" s="128"/>
      <c r="Y181" s="129"/>
    </row>
    <row r="182" spans="5:25" ht="15" customHeight="1">
      <c r="E182" s="13"/>
      <c r="F182" s="76" t="s">
        <v>13</v>
      </c>
      <c r="G182" s="139"/>
      <c r="H182" s="148"/>
      <c r="I182" s="149"/>
      <c r="J182" s="149"/>
      <c r="K182" s="150"/>
      <c r="L182" s="148"/>
      <c r="M182" s="149"/>
      <c r="N182" s="149"/>
      <c r="O182" s="150"/>
      <c r="P182" s="148"/>
      <c r="Q182" s="149"/>
      <c r="R182" s="149"/>
      <c r="S182" s="150"/>
      <c r="T182" s="139"/>
      <c r="U182" s="101"/>
      <c r="V182" s="102"/>
      <c r="W182" s="132"/>
      <c r="X182" s="97"/>
      <c r="Y182" s="98"/>
    </row>
    <row r="183" spans="5:25" ht="15" customHeight="1">
      <c r="E183" s="13"/>
      <c r="F183" s="67"/>
      <c r="G183" s="264" t="s">
        <v>363</v>
      </c>
      <c r="H183" s="135"/>
      <c r="I183" s="136"/>
      <c r="J183" s="136"/>
      <c r="K183" s="70"/>
      <c r="L183" s="135"/>
      <c r="M183" s="136"/>
      <c r="N183" s="136"/>
      <c r="O183" s="70"/>
      <c r="P183" s="135"/>
      <c r="Q183" s="136"/>
      <c r="R183" s="136"/>
      <c r="S183" s="70"/>
      <c r="T183" s="137" t="s">
        <v>28</v>
      </c>
      <c r="U183" s="133"/>
      <c r="V183" s="134"/>
      <c r="W183" s="130"/>
      <c r="X183" s="114"/>
      <c r="Y183" s="115"/>
    </row>
    <row r="184" spans="5:25" ht="15" customHeight="1">
      <c r="E184" s="13"/>
      <c r="F184" s="39" t="s">
        <v>14</v>
      </c>
      <c r="G184" s="138"/>
      <c r="H184" s="95"/>
      <c r="I184" s="96"/>
      <c r="J184" s="96"/>
      <c r="K184" s="71"/>
      <c r="L184" s="95"/>
      <c r="M184" s="96"/>
      <c r="N184" s="96"/>
      <c r="O184" s="71"/>
      <c r="P184" s="95"/>
      <c r="Q184" s="96"/>
      <c r="R184" s="96"/>
      <c r="S184" s="71"/>
      <c r="T184" s="138"/>
      <c r="U184" s="99"/>
      <c r="V184" s="100"/>
      <c r="W184" s="131"/>
      <c r="X184" s="128"/>
      <c r="Y184" s="129"/>
    </row>
    <row r="185" spans="5:25" ht="15" customHeight="1">
      <c r="E185" s="13"/>
      <c r="F185" s="10"/>
      <c r="G185" s="138"/>
      <c r="H185" s="95"/>
      <c r="I185" s="96"/>
      <c r="J185" s="96"/>
      <c r="K185" s="71"/>
      <c r="L185" s="95"/>
      <c r="M185" s="96"/>
      <c r="N185" s="96"/>
      <c r="O185" s="71"/>
      <c r="P185" s="95"/>
      <c r="Q185" s="96"/>
      <c r="R185" s="96"/>
      <c r="S185" s="71"/>
      <c r="T185" s="139"/>
      <c r="U185" s="101"/>
      <c r="V185" s="102"/>
      <c r="W185" s="132"/>
      <c r="X185" s="97"/>
      <c r="Y185" s="98"/>
    </row>
    <row r="186" spans="5:25" ht="15" customHeight="1">
      <c r="E186" s="13"/>
      <c r="F186" s="79" t="s">
        <v>341</v>
      </c>
      <c r="G186" s="138"/>
      <c r="H186" s="95"/>
      <c r="I186" s="96"/>
      <c r="J186" s="96"/>
      <c r="K186" s="71"/>
      <c r="L186" s="95"/>
      <c r="M186" s="96"/>
      <c r="N186" s="96"/>
      <c r="O186" s="71"/>
      <c r="P186" s="95"/>
      <c r="Q186" s="96"/>
      <c r="R186" s="96"/>
      <c r="S186" s="71"/>
      <c r="T186" s="137" t="s">
        <v>29</v>
      </c>
      <c r="U186" s="105">
        <f>IF(U180+W180+U183+W183=0,"",U180+W180+U183+W183)</f>
      </c>
      <c r="V186" s="106"/>
      <c r="W186" s="107"/>
      <c r="X186" s="114"/>
      <c r="Y186" s="115"/>
    </row>
    <row r="187" spans="5:25" ht="15" customHeight="1">
      <c r="E187" s="13"/>
      <c r="F187" s="10">
        <f>IF(OR($I$34="",F181="",F183=""),"",TEXT(WEEKDAY(DATE(1988+$I$34,F181,F183)),"aaa"))</f>
      </c>
      <c r="G187" s="138"/>
      <c r="H187" s="95"/>
      <c r="I187" s="96"/>
      <c r="J187" s="96"/>
      <c r="K187" s="71"/>
      <c r="L187" s="95"/>
      <c r="M187" s="96"/>
      <c r="N187" s="96"/>
      <c r="O187" s="71"/>
      <c r="P187" s="95"/>
      <c r="Q187" s="96"/>
      <c r="R187" s="96"/>
      <c r="S187" s="71"/>
      <c r="T187" s="138"/>
      <c r="U187" s="108"/>
      <c r="V187" s="109"/>
      <c r="W187" s="110"/>
      <c r="X187" s="128"/>
      <c r="Y187" s="129"/>
    </row>
    <row r="188" spans="5:25" ht="15" customHeight="1" thickBot="1">
      <c r="E188" s="13"/>
      <c r="F188" s="83" t="s">
        <v>342</v>
      </c>
      <c r="G188" s="138"/>
      <c r="H188" s="95"/>
      <c r="I188" s="103"/>
      <c r="J188" s="103"/>
      <c r="K188" s="73"/>
      <c r="L188" s="104"/>
      <c r="M188" s="103"/>
      <c r="N188" s="103"/>
      <c r="O188" s="73"/>
      <c r="P188" s="104"/>
      <c r="Q188" s="103"/>
      <c r="R188" s="103"/>
      <c r="S188" s="73"/>
      <c r="T188" s="140"/>
      <c r="U188" s="111"/>
      <c r="V188" s="112"/>
      <c r="W188" s="113"/>
      <c r="X188" s="97"/>
      <c r="Y188" s="98"/>
    </row>
    <row r="189" spans="1:30" ht="15" customHeight="1" thickBot="1">
      <c r="A189" s="59"/>
      <c r="B189" s="59"/>
      <c r="C189" s="59"/>
      <c r="D189" s="59"/>
      <c r="G189" s="75"/>
      <c r="H189" s="75"/>
      <c r="AA189" s="59"/>
      <c r="AB189" s="59"/>
      <c r="AC189" s="59"/>
      <c r="AD189" s="59"/>
    </row>
    <row r="190" spans="14:16" ht="15" customHeight="1">
      <c r="N190" s="7"/>
      <c r="O190" s="7"/>
      <c r="P190" s="7"/>
    </row>
    <row r="191" spans="19:26" ht="15" customHeight="1">
      <c r="S191" s="7"/>
      <c r="T191" s="7"/>
      <c r="U191" s="7"/>
      <c r="V191" s="7"/>
      <c r="W191" s="7"/>
      <c r="X191" s="7"/>
      <c r="Y191" s="7"/>
      <c r="Z191" s="7"/>
    </row>
    <row r="192" spans="8:26" ht="15" customHeight="1" thickBot="1">
      <c r="H192" s="46" t="s">
        <v>197</v>
      </c>
      <c r="R192" s="50"/>
      <c r="S192" s="21"/>
      <c r="T192" s="21"/>
      <c r="U192" s="21"/>
      <c r="V192" s="21"/>
      <c r="W192" s="52"/>
      <c r="X192" s="53" t="s">
        <v>293</v>
      </c>
      <c r="Y192" s="74">
        <v>4</v>
      </c>
      <c r="Z192" s="50"/>
    </row>
    <row r="193" spans="18:26" ht="7.5" customHeight="1">
      <c r="R193" s="50"/>
      <c r="S193" s="21"/>
      <c r="T193" s="21"/>
      <c r="U193" s="21"/>
      <c r="V193" s="24"/>
      <c r="W193" s="24"/>
      <c r="X193" s="24"/>
      <c r="Y193" s="24"/>
      <c r="Z193" s="50"/>
    </row>
    <row r="194" spans="6:25" ht="15" customHeight="1">
      <c r="F194" s="51"/>
      <c r="G194" s="51"/>
      <c r="H194" s="51"/>
      <c r="I194" s="51"/>
      <c r="J194" s="51"/>
      <c r="K194" s="51"/>
      <c r="L194" s="51"/>
      <c r="M194" s="51" t="s">
        <v>294</v>
      </c>
      <c r="N194" s="51"/>
      <c r="O194" s="51"/>
      <c r="P194" s="51"/>
      <c r="Q194" s="51"/>
      <c r="R194" s="51"/>
      <c r="S194" s="51"/>
      <c r="T194" s="180" t="s">
        <v>358</v>
      </c>
      <c r="U194" s="181"/>
      <c r="V194" s="182">
        <f>IF($H$22="","",$H$22)</f>
        <v>543210</v>
      </c>
      <c r="W194" s="182"/>
      <c r="X194" s="182"/>
      <c r="Y194" s="183"/>
    </row>
    <row r="195" spans="20:25" ht="9" customHeight="1">
      <c r="T195" s="23"/>
      <c r="U195" s="23"/>
      <c r="V195" s="23"/>
      <c r="W195" s="23"/>
      <c r="X195" s="23"/>
      <c r="Y195" s="23"/>
    </row>
    <row r="196" spans="19:25" ht="15" customHeight="1">
      <c r="S196" s="5"/>
      <c r="T196" s="184" t="s">
        <v>359</v>
      </c>
      <c r="U196" s="184"/>
      <c r="V196" s="184"/>
      <c r="W196" s="185">
        <f>IF($Q$28="","",$Q$28)</f>
        <v>123</v>
      </c>
      <c r="X196" s="185"/>
      <c r="Y196" s="185"/>
    </row>
    <row r="197" spans="6:25" ht="27" customHeight="1">
      <c r="F197" s="186" t="s">
        <v>5</v>
      </c>
      <c r="G197" s="187"/>
      <c r="H197" s="166" t="str">
        <f>IF($H$32="","",$H$32)</f>
        <v>庭球渋谷の会</v>
      </c>
      <c r="I197" s="167"/>
      <c r="J197" s="167"/>
      <c r="K197" s="167"/>
      <c r="L197" s="167"/>
      <c r="M197" s="167"/>
      <c r="N197" s="167"/>
      <c r="O197" s="167"/>
      <c r="P197" s="167"/>
      <c r="Q197" s="167"/>
      <c r="R197" s="167"/>
      <c r="S197" s="167"/>
      <c r="T197" s="167"/>
      <c r="U197" s="167"/>
      <c r="V197" s="167"/>
      <c r="W197" s="167"/>
      <c r="X197" s="167"/>
      <c r="Y197" s="168"/>
    </row>
    <row r="198" ht="15" customHeight="1" thickBot="1"/>
    <row r="199" spans="6:25" ht="15" customHeight="1">
      <c r="F199" s="47"/>
      <c r="G199" s="48"/>
      <c r="H199" s="169" t="s">
        <v>24</v>
      </c>
      <c r="I199" s="170"/>
      <c r="J199" s="170"/>
      <c r="K199" s="171"/>
      <c r="L199" s="169" t="s">
        <v>25</v>
      </c>
      <c r="M199" s="170"/>
      <c r="N199" s="170"/>
      <c r="O199" s="171"/>
      <c r="P199" s="169" t="s">
        <v>26</v>
      </c>
      <c r="Q199" s="170"/>
      <c r="R199" s="170"/>
      <c r="S199" s="171"/>
      <c r="T199" s="49"/>
      <c r="U199" s="169" t="s">
        <v>260</v>
      </c>
      <c r="V199" s="172"/>
      <c r="W199" s="173" t="s">
        <v>18</v>
      </c>
      <c r="X199" s="175" t="s">
        <v>164</v>
      </c>
      <c r="Y199" s="176"/>
    </row>
    <row r="200" spans="5:25" ht="15" customHeight="1">
      <c r="E200" s="13"/>
      <c r="F200" s="40"/>
      <c r="G200" s="40"/>
      <c r="H200" s="161" t="s">
        <v>290</v>
      </c>
      <c r="I200" s="179"/>
      <c r="J200" s="179"/>
      <c r="K200" s="178"/>
      <c r="L200" s="161" t="s">
        <v>291</v>
      </c>
      <c r="M200" s="179"/>
      <c r="N200" s="179"/>
      <c r="O200" s="178"/>
      <c r="P200" s="161" t="s">
        <v>292</v>
      </c>
      <c r="Q200" s="179"/>
      <c r="R200" s="179"/>
      <c r="S200" s="178"/>
      <c r="T200" s="41"/>
      <c r="U200" s="161" t="s">
        <v>17</v>
      </c>
      <c r="V200" s="162"/>
      <c r="W200" s="174"/>
      <c r="X200" s="177"/>
      <c r="Y200" s="178"/>
    </row>
    <row r="201" spans="5:25" ht="15" customHeight="1">
      <c r="E201" s="13"/>
      <c r="F201" s="11"/>
      <c r="G201" s="137" t="s">
        <v>9</v>
      </c>
      <c r="H201" s="163"/>
      <c r="I201" s="164"/>
      <c r="J201" s="164"/>
      <c r="K201" s="165"/>
      <c r="L201" s="163"/>
      <c r="M201" s="164"/>
      <c r="N201" s="164"/>
      <c r="O201" s="165"/>
      <c r="P201" s="163"/>
      <c r="Q201" s="164"/>
      <c r="R201" s="164"/>
      <c r="S201" s="165"/>
      <c r="T201" s="137" t="s">
        <v>27</v>
      </c>
      <c r="U201" s="133"/>
      <c r="V201" s="134"/>
      <c r="W201" s="130"/>
      <c r="X201" s="114"/>
      <c r="Y201" s="115"/>
    </row>
    <row r="202" spans="5:25" ht="15" customHeight="1">
      <c r="E202" s="13"/>
      <c r="F202" s="67"/>
      <c r="G202" s="138"/>
      <c r="H202" s="155"/>
      <c r="I202" s="156"/>
      <c r="J202" s="156"/>
      <c r="K202" s="157"/>
      <c r="L202" s="155"/>
      <c r="M202" s="156"/>
      <c r="N202" s="156"/>
      <c r="O202" s="157"/>
      <c r="P202" s="155"/>
      <c r="Q202" s="156"/>
      <c r="R202" s="156"/>
      <c r="S202" s="157"/>
      <c r="T202" s="138"/>
      <c r="U202" s="99"/>
      <c r="V202" s="100"/>
      <c r="W202" s="131"/>
      <c r="X202" s="128"/>
      <c r="Y202" s="129"/>
    </row>
    <row r="203" spans="5:25" ht="15" customHeight="1">
      <c r="E203" s="13"/>
      <c r="F203" s="76" t="s">
        <v>13</v>
      </c>
      <c r="G203" s="139"/>
      <c r="H203" s="158"/>
      <c r="I203" s="159"/>
      <c r="J203" s="159"/>
      <c r="K203" s="160"/>
      <c r="L203" s="158"/>
      <c r="M203" s="159"/>
      <c r="N203" s="159"/>
      <c r="O203" s="160"/>
      <c r="P203" s="158"/>
      <c r="Q203" s="159"/>
      <c r="R203" s="159"/>
      <c r="S203" s="160"/>
      <c r="T203" s="139"/>
      <c r="U203" s="101"/>
      <c r="V203" s="102"/>
      <c r="W203" s="132"/>
      <c r="X203" s="97"/>
      <c r="Y203" s="98"/>
    </row>
    <row r="204" spans="5:25" ht="15" customHeight="1">
      <c r="E204" s="13"/>
      <c r="F204" s="67"/>
      <c r="G204" s="264" t="s">
        <v>363</v>
      </c>
      <c r="H204" s="135"/>
      <c r="I204" s="136"/>
      <c r="J204" s="136"/>
      <c r="K204" s="70"/>
      <c r="L204" s="135"/>
      <c r="M204" s="136"/>
      <c r="N204" s="136"/>
      <c r="O204" s="70"/>
      <c r="P204" s="135"/>
      <c r="Q204" s="136"/>
      <c r="R204" s="136"/>
      <c r="S204" s="70"/>
      <c r="T204" s="137" t="s">
        <v>28</v>
      </c>
      <c r="U204" s="133"/>
      <c r="V204" s="134"/>
      <c r="W204" s="130"/>
      <c r="X204" s="114"/>
      <c r="Y204" s="115"/>
    </row>
    <row r="205" spans="5:25" ht="15" customHeight="1">
      <c r="E205" s="13"/>
      <c r="F205" s="39" t="s">
        <v>14</v>
      </c>
      <c r="G205" s="138"/>
      <c r="H205" s="95"/>
      <c r="I205" s="96"/>
      <c r="J205" s="96"/>
      <c r="K205" s="71"/>
      <c r="L205" s="95"/>
      <c r="M205" s="96"/>
      <c r="N205" s="96"/>
      <c r="O205" s="71"/>
      <c r="P205" s="95"/>
      <c r="Q205" s="96"/>
      <c r="R205" s="96"/>
      <c r="S205" s="71"/>
      <c r="T205" s="138"/>
      <c r="U205" s="99"/>
      <c r="V205" s="100"/>
      <c r="W205" s="131"/>
      <c r="X205" s="128"/>
      <c r="Y205" s="129"/>
    </row>
    <row r="206" spans="5:25" ht="15" customHeight="1">
      <c r="E206" s="13"/>
      <c r="F206" s="10"/>
      <c r="G206" s="138"/>
      <c r="H206" s="95"/>
      <c r="I206" s="96"/>
      <c r="J206" s="96"/>
      <c r="K206" s="71"/>
      <c r="L206" s="95"/>
      <c r="M206" s="96"/>
      <c r="N206" s="96"/>
      <c r="O206" s="71"/>
      <c r="P206" s="95"/>
      <c r="Q206" s="96"/>
      <c r="R206" s="96"/>
      <c r="S206" s="71"/>
      <c r="T206" s="139"/>
      <c r="U206" s="101"/>
      <c r="V206" s="102"/>
      <c r="W206" s="132"/>
      <c r="X206" s="97"/>
      <c r="Y206" s="98"/>
    </row>
    <row r="207" spans="5:25" ht="15" customHeight="1">
      <c r="E207" s="13"/>
      <c r="F207" s="79" t="s">
        <v>341</v>
      </c>
      <c r="G207" s="138"/>
      <c r="H207" s="95"/>
      <c r="I207" s="96"/>
      <c r="J207" s="96"/>
      <c r="K207" s="71"/>
      <c r="L207" s="95"/>
      <c r="M207" s="96"/>
      <c r="N207" s="96"/>
      <c r="O207" s="71"/>
      <c r="P207" s="95"/>
      <c r="Q207" s="96"/>
      <c r="R207" s="96"/>
      <c r="S207" s="71"/>
      <c r="T207" s="137" t="s">
        <v>29</v>
      </c>
      <c r="U207" s="105">
        <f>IF(U201+W201+U204+W204=0,"",U201+W201+U204+W204)</f>
      </c>
      <c r="V207" s="106"/>
      <c r="W207" s="107"/>
      <c r="X207" s="114"/>
      <c r="Y207" s="115"/>
    </row>
    <row r="208" spans="5:25" ht="15" customHeight="1">
      <c r="E208" s="13"/>
      <c r="F208" s="10">
        <f>IF(OR($I$34="",F202="",F204=""),"",TEXT(WEEKDAY(DATE(1988+$I$34,F202,F204)),"aaa"))</f>
      </c>
      <c r="G208" s="138"/>
      <c r="H208" s="95"/>
      <c r="I208" s="96"/>
      <c r="J208" s="96"/>
      <c r="K208" s="71"/>
      <c r="L208" s="95"/>
      <c r="M208" s="96"/>
      <c r="N208" s="96"/>
      <c r="O208" s="71"/>
      <c r="P208" s="95"/>
      <c r="Q208" s="96"/>
      <c r="R208" s="96"/>
      <c r="S208" s="71"/>
      <c r="T208" s="138"/>
      <c r="U208" s="108"/>
      <c r="V208" s="109"/>
      <c r="W208" s="110"/>
      <c r="X208" s="128"/>
      <c r="Y208" s="129"/>
    </row>
    <row r="209" spans="5:25" ht="15" customHeight="1" thickBot="1">
      <c r="E209" s="13"/>
      <c r="F209" s="82" t="s">
        <v>342</v>
      </c>
      <c r="G209" s="151"/>
      <c r="H209" s="141"/>
      <c r="I209" s="142"/>
      <c r="J209" s="142"/>
      <c r="K209" s="72"/>
      <c r="L209" s="141"/>
      <c r="M209" s="142"/>
      <c r="N209" s="142"/>
      <c r="O209" s="72"/>
      <c r="P209" s="141"/>
      <c r="Q209" s="142"/>
      <c r="R209" s="142"/>
      <c r="S209" s="72"/>
      <c r="T209" s="151"/>
      <c r="U209" s="152"/>
      <c r="V209" s="153"/>
      <c r="W209" s="154"/>
      <c r="X209" s="143"/>
      <c r="Y209" s="144"/>
    </row>
    <row r="210" spans="5:25" ht="15" customHeight="1" thickTop="1">
      <c r="E210" s="13"/>
      <c r="F210" s="15"/>
      <c r="G210" s="137" t="s">
        <v>9</v>
      </c>
      <c r="H210" s="155"/>
      <c r="I210" s="156"/>
      <c r="J210" s="156"/>
      <c r="K210" s="157"/>
      <c r="L210" s="155"/>
      <c r="M210" s="156"/>
      <c r="N210" s="156"/>
      <c r="O210" s="157"/>
      <c r="P210" s="155"/>
      <c r="Q210" s="156"/>
      <c r="R210" s="156"/>
      <c r="S210" s="157"/>
      <c r="T210" s="138" t="s">
        <v>27</v>
      </c>
      <c r="U210" s="99"/>
      <c r="V210" s="100"/>
      <c r="W210" s="131"/>
      <c r="X210" s="128"/>
      <c r="Y210" s="129"/>
    </row>
    <row r="211" spans="5:25" ht="15" customHeight="1">
      <c r="E211" s="13"/>
      <c r="F211" s="67"/>
      <c r="G211" s="138"/>
      <c r="H211" s="155"/>
      <c r="I211" s="156"/>
      <c r="J211" s="156"/>
      <c r="K211" s="157"/>
      <c r="L211" s="155"/>
      <c r="M211" s="156"/>
      <c r="N211" s="156"/>
      <c r="O211" s="157"/>
      <c r="P211" s="155"/>
      <c r="Q211" s="156"/>
      <c r="R211" s="156"/>
      <c r="S211" s="157"/>
      <c r="T211" s="138"/>
      <c r="U211" s="99"/>
      <c r="V211" s="100"/>
      <c r="W211" s="131"/>
      <c r="X211" s="128"/>
      <c r="Y211" s="129"/>
    </row>
    <row r="212" spans="5:25" ht="15" customHeight="1">
      <c r="E212" s="13"/>
      <c r="F212" s="76" t="s">
        <v>13</v>
      </c>
      <c r="G212" s="139"/>
      <c r="H212" s="158"/>
      <c r="I212" s="159"/>
      <c r="J212" s="159"/>
      <c r="K212" s="160"/>
      <c r="L212" s="158"/>
      <c r="M212" s="159"/>
      <c r="N212" s="159"/>
      <c r="O212" s="160"/>
      <c r="P212" s="158"/>
      <c r="Q212" s="159"/>
      <c r="R212" s="159"/>
      <c r="S212" s="160"/>
      <c r="T212" s="139"/>
      <c r="U212" s="101"/>
      <c r="V212" s="102"/>
      <c r="W212" s="132"/>
      <c r="X212" s="97"/>
      <c r="Y212" s="98"/>
    </row>
    <row r="213" spans="5:25" ht="15" customHeight="1">
      <c r="E213" s="13"/>
      <c r="F213" s="67"/>
      <c r="G213" s="264" t="s">
        <v>363</v>
      </c>
      <c r="H213" s="135"/>
      <c r="I213" s="136"/>
      <c r="J213" s="136"/>
      <c r="K213" s="70"/>
      <c r="L213" s="135"/>
      <c r="M213" s="136"/>
      <c r="N213" s="136"/>
      <c r="O213" s="70"/>
      <c r="P213" s="135"/>
      <c r="Q213" s="136"/>
      <c r="R213" s="136"/>
      <c r="S213" s="70"/>
      <c r="T213" s="137" t="s">
        <v>28</v>
      </c>
      <c r="U213" s="133"/>
      <c r="V213" s="134"/>
      <c r="W213" s="130"/>
      <c r="X213" s="114"/>
      <c r="Y213" s="115"/>
    </row>
    <row r="214" spans="5:25" ht="15" customHeight="1">
      <c r="E214" s="13"/>
      <c r="F214" s="39" t="s">
        <v>14</v>
      </c>
      <c r="G214" s="138"/>
      <c r="H214" s="95"/>
      <c r="I214" s="96"/>
      <c r="J214" s="96"/>
      <c r="K214" s="71"/>
      <c r="L214" s="95"/>
      <c r="M214" s="96"/>
      <c r="N214" s="96"/>
      <c r="O214" s="71"/>
      <c r="P214" s="95"/>
      <c r="Q214" s="96"/>
      <c r="R214" s="96"/>
      <c r="S214" s="71"/>
      <c r="T214" s="138"/>
      <c r="U214" s="99"/>
      <c r="V214" s="100"/>
      <c r="W214" s="131"/>
      <c r="X214" s="128"/>
      <c r="Y214" s="129"/>
    </row>
    <row r="215" spans="5:25" ht="15" customHeight="1">
      <c r="E215" s="13"/>
      <c r="F215" s="10"/>
      <c r="G215" s="138"/>
      <c r="H215" s="95"/>
      <c r="I215" s="96"/>
      <c r="J215" s="96"/>
      <c r="K215" s="71"/>
      <c r="L215" s="95"/>
      <c r="M215" s="96"/>
      <c r="N215" s="96"/>
      <c r="O215" s="71"/>
      <c r="P215" s="95"/>
      <c r="Q215" s="96"/>
      <c r="R215" s="96"/>
      <c r="S215" s="71"/>
      <c r="T215" s="139"/>
      <c r="U215" s="101"/>
      <c r="V215" s="102"/>
      <c r="W215" s="132"/>
      <c r="X215" s="97"/>
      <c r="Y215" s="98"/>
    </row>
    <row r="216" spans="5:25" ht="15" customHeight="1">
      <c r="E216" s="13"/>
      <c r="F216" s="79" t="s">
        <v>341</v>
      </c>
      <c r="G216" s="138"/>
      <c r="H216" s="95"/>
      <c r="I216" s="96"/>
      <c r="J216" s="96"/>
      <c r="K216" s="71"/>
      <c r="L216" s="95"/>
      <c r="M216" s="96"/>
      <c r="N216" s="96"/>
      <c r="O216" s="71"/>
      <c r="P216" s="95"/>
      <c r="Q216" s="96"/>
      <c r="R216" s="96"/>
      <c r="S216" s="71"/>
      <c r="T216" s="137" t="s">
        <v>29</v>
      </c>
      <c r="U216" s="105">
        <f>IF(U210+W210+U213+W213=0,"",U210+W210+U213+W213)</f>
      </c>
      <c r="V216" s="106"/>
      <c r="W216" s="107"/>
      <c r="X216" s="114"/>
      <c r="Y216" s="115"/>
    </row>
    <row r="217" spans="5:25" ht="15" customHeight="1">
      <c r="E217" s="13"/>
      <c r="F217" s="10">
        <f>IF(OR($I$34="",F211="",F213=""),"",TEXT(WEEKDAY(DATE(1988+$I$34,F211,F213)),"aaa"))</f>
      </c>
      <c r="G217" s="138"/>
      <c r="H217" s="95"/>
      <c r="I217" s="96"/>
      <c r="J217" s="96"/>
      <c r="K217" s="71"/>
      <c r="L217" s="95"/>
      <c r="M217" s="96"/>
      <c r="N217" s="96"/>
      <c r="O217" s="71"/>
      <c r="P217" s="95"/>
      <c r="Q217" s="96"/>
      <c r="R217" s="96"/>
      <c r="S217" s="71"/>
      <c r="T217" s="138"/>
      <c r="U217" s="108"/>
      <c r="V217" s="109"/>
      <c r="W217" s="110"/>
      <c r="X217" s="128"/>
      <c r="Y217" s="129"/>
    </row>
    <row r="218" spans="5:25" ht="15" customHeight="1" thickBot="1">
      <c r="E218" s="13"/>
      <c r="F218" s="82" t="s">
        <v>342</v>
      </c>
      <c r="G218" s="151"/>
      <c r="H218" s="141"/>
      <c r="I218" s="142"/>
      <c r="J218" s="142"/>
      <c r="K218" s="72"/>
      <c r="L218" s="141"/>
      <c r="M218" s="142"/>
      <c r="N218" s="142"/>
      <c r="O218" s="72"/>
      <c r="P218" s="141"/>
      <c r="Q218" s="142"/>
      <c r="R218" s="142"/>
      <c r="S218" s="72"/>
      <c r="T218" s="151"/>
      <c r="U218" s="152"/>
      <c r="V218" s="153"/>
      <c r="W218" s="154"/>
      <c r="X218" s="143"/>
      <c r="Y218" s="144"/>
    </row>
    <row r="219" spans="5:25" ht="15" customHeight="1" thickTop="1">
      <c r="E219" s="13"/>
      <c r="F219" s="15"/>
      <c r="G219" s="137" t="s">
        <v>9</v>
      </c>
      <c r="H219" s="145"/>
      <c r="I219" s="146"/>
      <c r="J219" s="146"/>
      <c r="K219" s="147"/>
      <c r="L219" s="145"/>
      <c r="M219" s="146"/>
      <c r="N219" s="146"/>
      <c r="O219" s="147"/>
      <c r="P219" s="145"/>
      <c r="Q219" s="146"/>
      <c r="R219" s="146"/>
      <c r="S219" s="147"/>
      <c r="T219" s="138" t="s">
        <v>27</v>
      </c>
      <c r="U219" s="99"/>
      <c r="V219" s="100"/>
      <c r="W219" s="131"/>
      <c r="X219" s="128"/>
      <c r="Y219" s="129"/>
    </row>
    <row r="220" spans="5:25" ht="15" customHeight="1">
      <c r="E220" s="13"/>
      <c r="F220" s="67"/>
      <c r="G220" s="138"/>
      <c r="H220" s="145"/>
      <c r="I220" s="146"/>
      <c r="J220" s="146"/>
      <c r="K220" s="147"/>
      <c r="L220" s="145"/>
      <c r="M220" s="146"/>
      <c r="N220" s="146"/>
      <c r="O220" s="147"/>
      <c r="P220" s="145"/>
      <c r="Q220" s="146"/>
      <c r="R220" s="146"/>
      <c r="S220" s="147"/>
      <c r="T220" s="138"/>
      <c r="U220" s="99"/>
      <c r="V220" s="100"/>
      <c r="W220" s="131"/>
      <c r="X220" s="128"/>
      <c r="Y220" s="129"/>
    </row>
    <row r="221" spans="5:25" ht="15" customHeight="1">
      <c r="E221" s="13"/>
      <c r="F221" s="76" t="s">
        <v>13</v>
      </c>
      <c r="G221" s="139"/>
      <c r="H221" s="148"/>
      <c r="I221" s="149"/>
      <c r="J221" s="149"/>
      <c r="K221" s="150"/>
      <c r="L221" s="148"/>
      <c r="M221" s="149"/>
      <c r="N221" s="149"/>
      <c r="O221" s="150"/>
      <c r="P221" s="148"/>
      <c r="Q221" s="149"/>
      <c r="R221" s="149"/>
      <c r="S221" s="150"/>
      <c r="T221" s="139"/>
      <c r="U221" s="101"/>
      <c r="V221" s="102"/>
      <c r="W221" s="132"/>
      <c r="X221" s="97"/>
      <c r="Y221" s="98"/>
    </row>
    <row r="222" spans="5:25" ht="15" customHeight="1">
      <c r="E222" s="13"/>
      <c r="F222" s="67"/>
      <c r="G222" s="264" t="s">
        <v>363</v>
      </c>
      <c r="H222" s="135"/>
      <c r="I222" s="136"/>
      <c r="J222" s="136"/>
      <c r="K222" s="70"/>
      <c r="L222" s="135"/>
      <c r="M222" s="136"/>
      <c r="N222" s="136"/>
      <c r="O222" s="70"/>
      <c r="P222" s="135"/>
      <c r="Q222" s="136"/>
      <c r="R222" s="136"/>
      <c r="S222" s="70"/>
      <c r="T222" s="137" t="s">
        <v>28</v>
      </c>
      <c r="U222" s="133"/>
      <c r="V222" s="134"/>
      <c r="W222" s="130"/>
      <c r="X222" s="114"/>
      <c r="Y222" s="115"/>
    </row>
    <row r="223" spans="5:25" ht="15" customHeight="1">
      <c r="E223" s="13"/>
      <c r="F223" s="39" t="s">
        <v>14</v>
      </c>
      <c r="G223" s="138"/>
      <c r="H223" s="95"/>
      <c r="I223" s="96"/>
      <c r="J223" s="96"/>
      <c r="K223" s="71"/>
      <c r="L223" s="95"/>
      <c r="M223" s="96"/>
      <c r="N223" s="96"/>
      <c r="O223" s="71"/>
      <c r="P223" s="95"/>
      <c r="Q223" s="96"/>
      <c r="R223" s="96"/>
      <c r="S223" s="71"/>
      <c r="T223" s="138"/>
      <c r="U223" s="99"/>
      <c r="V223" s="100"/>
      <c r="W223" s="131"/>
      <c r="X223" s="128"/>
      <c r="Y223" s="129"/>
    </row>
    <row r="224" spans="5:25" ht="15" customHeight="1">
      <c r="E224" s="13"/>
      <c r="F224" s="10"/>
      <c r="G224" s="138"/>
      <c r="H224" s="95"/>
      <c r="I224" s="96"/>
      <c r="J224" s="96"/>
      <c r="K224" s="71"/>
      <c r="L224" s="95"/>
      <c r="M224" s="96"/>
      <c r="N224" s="96"/>
      <c r="O224" s="71"/>
      <c r="P224" s="95"/>
      <c r="Q224" s="96"/>
      <c r="R224" s="96"/>
      <c r="S224" s="71"/>
      <c r="T224" s="139"/>
      <c r="U224" s="101"/>
      <c r="V224" s="102"/>
      <c r="W224" s="132"/>
      <c r="X224" s="97"/>
      <c r="Y224" s="98"/>
    </row>
    <row r="225" spans="5:25" ht="15" customHeight="1">
      <c r="E225" s="13"/>
      <c r="F225" s="79" t="s">
        <v>341</v>
      </c>
      <c r="G225" s="138"/>
      <c r="H225" s="95"/>
      <c r="I225" s="96"/>
      <c r="J225" s="96"/>
      <c r="K225" s="71"/>
      <c r="L225" s="95"/>
      <c r="M225" s="96"/>
      <c r="N225" s="96"/>
      <c r="O225" s="71"/>
      <c r="P225" s="95"/>
      <c r="Q225" s="96"/>
      <c r="R225" s="96"/>
      <c r="S225" s="71"/>
      <c r="T225" s="137" t="s">
        <v>29</v>
      </c>
      <c r="U225" s="105">
        <f>IF(U219+W219+U222+W222=0,"",U219+W219+U222+W222)</f>
      </c>
      <c r="V225" s="106"/>
      <c r="W225" s="107"/>
      <c r="X225" s="114"/>
      <c r="Y225" s="115"/>
    </row>
    <row r="226" spans="5:25" ht="15" customHeight="1">
      <c r="E226" s="13"/>
      <c r="F226" s="10">
        <f>IF(OR($I$34="",F220="",F222=""),"",TEXT(WEEKDAY(DATE(1988+$I$34,F220,F222)),"aaa"))</f>
      </c>
      <c r="G226" s="138"/>
      <c r="H226" s="95"/>
      <c r="I226" s="96"/>
      <c r="J226" s="96"/>
      <c r="K226" s="71"/>
      <c r="L226" s="95"/>
      <c r="M226" s="96"/>
      <c r="N226" s="96"/>
      <c r="O226" s="71"/>
      <c r="P226" s="95"/>
      <c r="Q226" s="96"/>
      <c r="R226" s="96"/>
      <c r="S226" s="71"/>
      <c r="T226" s="138"/>
      <c r="U226" s="108"/>
      <c r="V226" s="109"/>
      <c r="W226" s="110"/>
      <c r="X226" s="128"/>
      <c r="Y226" s="129"/>
    </row>
    <row r="227" spans="5:25" ht="15" customHeight="1" thickBot="1">
      <c r="E227" s="13"/>
      <c r="F227" s="82" t="s">
        <v>342</v>
      </c>
      <c r="G227" s="151"/>
      <c r="H227" s="141"/>
      <c r="I227" s="142"/>
      <c r="J227" s="142"/>
      <c r="K227" s="72"/>
      <c r="L227" s="141"/>
      <c r="M227" s="142"/>
      <c r="N227" s="142"/>
      <c r="O227" s="72"/>
      <c r="P227" s="141"/>
      <c r="Q227" s="142"/>
      <c r="R227" s="142"/>
      <c r="S227" s="72"/>
      <c r="T227" s="151"/>
      <c r="U227" s="152"/>
      <c r="V227" s="153"/>
      <c r="W227" s="154"/>
      <c r="X227" s="143"/>
      <c r="Y227" s="144"/>
    </row>
    <row r="228" spans="5:25" ht="15" customHeight="1" thickTop="1">
      <c r="E228" s="13"/>
      <c r="F228" s="15"/>
      <c r="G228" s="137" t="s">
        <v>9</v>
      </c>
      <c r="H228" s="145"/>
      <c r="I228" s="146"/>
      <c r="J228" s="146"/>
      <c r="K228" s="147"/>
      <c r="L228" s="145"/>
      <c r="M228" s="146"/>
      <c r="N228" s="146"/>
      <c r="O228" s="147"/>
      <c r="P228" s="145"/>
      <c r="Q228" s="146"/>
      <c r="R228" s="146"/>
      <c r="S228" s="147"/>
      <c r="T228" s="138" t="s">
        <v>27</v>
      </c>
      <c r="U228" s="99"/>
      <c r="V228" s="100"/>
      <c r="W228" s="131"/>
      <c r="X228" s="128"/>
      <c r="Y228" s="129"/>
    </row>
    <row r="229" spans="5:25" ht="15" customHeight="1">
      <c r="E229" s="13"/>
      <c r="F229" s="67"/>
      <c r="G229" s="138"/>
      <c r="H229" s="145"/>
      <c r="I229" s="146"/>
      <c r="J229" s="146"/>
      <c r="K229" s="147"/>
      <c r="L229" s="145"/>
      <c r="M229" s="146"/>
      <c r="N229" s="146"/>
      <c r="O229" s="147"/>
      <c r="P229" s="145"/>
      <c r="Q229" s="146"/>
      <c r="R229" s="146"/>
      <c r="S229" s="147"/>
      <c r="T229" s="138"/>
      <c r="U229" s="99"/>
      <c r="V229" s="100"/>
      <c r="W229" s="131"/>
      <c r="X229" s="128"/>
      <c r="Y229" s="129"/>
    </row>
    <row r="230" spans="5:25" ht="15" customHeight="1">
      <c r="E230" s="13"/>
      <c r="F230" s="76" t="s">
        <v>13</v>
      </c>
      <c r="G230" s="139"/>
      <c r="H230" s="148"/>
      <c r="I230" s="149"/>
      <c r="J230" s="149"/>
      <c r="K230" s="150"/>
      <c r="L230" s="148"/>
      <c r="M230" s="149"/>
      <c r="N230" s="149"/>
      <c r="O230" s="150"/>
      <c r="P230" s="148"/>
      <c r="Q230" s="149"/>
      <c r="R230" s="149"/>
      <c r="S230" s="150"/>
      <c r="T230" s="139"/>
      <c r="U230" s="101"/>
      <c r="V230" s="102"/>
      <c r="W230" s="132"/>
      <c r="X230" s="97"/>
      <c r="Y230" s="98"/>
    </row>
    <row r="231" spans="5:25" ht="15" customHeight="1">
      <c r="E231" s="13"/>
      <c r="F231" s="67"/>
      <c r="G231" s="264" t="s">
        <v>363</v>
      </c>
      <c r="H231" s="135"/>
      <c r="I231" s="136"/>
      <c r="J231" s="136"/>
      <c r="K231" s="70"/>
      <c r="L231" s="135"/>
      <c r="M231" s="136"/>
      <c r="N231" s="136"/>
      <c r="O231" s="70"/>
      <c r="P231" s="135"/>
      <c r="Q231" s="136"/>
      <c r="R231" s="136"/>
      <c r="S231" s="70"/>
      <c r="T231" s="137" t="s">
        <v>28</v>
      </c>
      <c r="U231" s="133"/>
      <c r="V231" s="134"/>
      <c r="W231" s="130"/>
      <c r="X231" s="114"/>
      <c r="Y231" s="115"/>
    </row>
    <row r="232" spans="5:25" ht="15" customHeight="1">
      <c r="E232" s="13"/>
      <c r="F232" s="39" t="s">
        <v>14</v>
      </c>
      <c r="G232" s="138"/>
      <c r="H232" s="95"/>
      <c r="I232" s="96"/>
      <c r="J232" s="96"/>
      <c r="K232" s="71"/>
      <c r="L232" s="95"/>
      <c r="M232" s="96"/>
      <c r="N232" s="96"/>
      <c r="O232" s="71"/>
      <c r="P232" s="95"/>
      <c r="Q232" s="96"/>
      <c r="R232" s="96"/>
      <c r="S232" s="71"/>
      <c r="T232" s="138"/>
      <c r="U232" s="99"/>
      <c r="V232" s="100"/>
      <c r="W232" s="131"/>
      <c r="X232" s="128"/>
      <c r="Y232" s="129"/>
    </row>
    <row r="233" spans="5:25" ht="15" customHeight="1">
      <c r="E233" s="13"/>
      <c r="F233" s="10"/>
      <c r="G233" s="138"/>
      <c r="H233" s="95"/>
      <c r="I233" s="96"/>
      <c r="J233" s="96"/>
      <c r="K233" s="71"/>
      <c r="L233" s="95"/>
      <c r="M233" s="96"/>
      <c r="N233" s="96"/>
      <c r="O233" s="71"/>
      <c r="P233" s="95"/>
      <c r="Q233" s="96"/>
      <c r="R233" s="96"/>
      <c r="S233" s="71"/>
      <c r="T233" s="139"/>
      <c r="U233" s="101"/>
      <c r="V233" s="102"/>
      <c r="W233" s="132"/>
      <c r="X233" s="97"/>
      <c r="Y233" s="98"/>
    </row>
    <row r="234" spans="5:25" ht="15" customHeight="1">
      <c r="E234" s="13"/>
      <c r="F234" s="79" t="s">
        <v>341</v>
      </c>
      <c r="G234" s="138"/>
      <c r="H234" s="95"/>
      <c r="I234" s="96"/>
      <c r="J234" s="96"/>
      <c r="K234" s="71"/>
      <c r="L234" s="95"/>
      <c r="M234" s="96"/>
      <c r="N234" s="96"/>
      <c r="O234" s="71"/>
      <c r="P234" s="95"/>
      <c r="Q234" s="96"/>
      <c r="R234" s="96"/>
      <c r="S234" s="71"/>
      <c r="T234" s="137" t="s">
        <v>29</v>
      </c>
      <c r="U234" s="105">
        <f>IF(U228+W228+U231+W231=0,"",U228+W228+U231+W231)</f>
      </c>
      <c r="V234" s="106"/>
      <c r="W234" s="107"/>
      <c r="X234" s="114"/>
      <c r="Y234" s="115"/>
    </row>
    <row r="235" spans="5:25" ht="15" customHeight="1">
      <c r="E235" s="13"/>
      <c r="F235" s="10">
        <f>IF(OR($I$34="",F229="",F231=""),"",TEXT(WEEKDAY(DATE(1988+$I$34,F229,F231)),"aaa"))</f>
      </c>
      <c r="G235" s="138"/>
      <c r="H235" s="95"/>
      <c r="I235" s="96"/>
      <c r="J235" s="96"/>
      <c r="K235" s="71"/>
      <c r="L235" s="95"/>
      <c r="M235" s="96"/>
      <c r="N235" s="96"/>
      <c r="O235" s="71"/>
      <c r="P235" s="95"/>
      <c r="Q235" s="96"/>
      <c r="R235" s="96"/>
      <c r="S235" s="71"/>
      <c r="T235" s="138"/>
      <c r="U235" s="108"/>
      <c r="V235" s="109"/>
      <c r="W235" s="110"/>
      <c r="X235" s="128"/>
      <c r="Y235" s="129"/>
    </row>
    <row r="236" spans="5:25" ht="15" customHeight="1" thickBot="1">
      <c r="E236" s="13"/>
      <c r="F236" s="82" t="s">
        <v>342</v>
      </c>
      <c r="G236" s="151"/>
      <c r="H236" s="141"/>
      <c r="I236" s="142"/>
      <c r="J236" s="142"/>
      <c r="K236" s="72"/>
      <c r="L236" s="141"/>
      <c r="M236" s="142"/>
      <c r="N236" s="142"/>
      <c r="O236" s="72"/>
      <c r="P236" s="141"/>
      <c r="Q236" s="142"/>
      <c r="R236" s="142"/>
      <c r="S236" s="72"/>
      <c r="T236" s="151"/>
      <c r="U236" s="152"/>
      <c r="V236" s="153"/>
      <c r="W236" s="154"/>
      <c r="X236" s="143"/>
      <c r="Y236" s="144"/>
    </row>
    <row r="237" spans="5:25" ht="15" customHeight="1" thickTop="1">
      <c r="E237" s="13"/>
      <c r="F237" s="15"/>
      <c r="G237" s="137" t="s">
        <v>9</v>
      </c>
      <c r="H237" s="145"/>
      <c r="I237" s="146"/>
      <c r="J237" s="146"/>
      <c r="K237" s="147"/>
      <c r="L237" s="145"/>
      <c r="M237" s="146"/>
      <c r="N237" s="146"/>
      <c r="O237" s="147"/>
      <c r="P237" s="145"/>
      <c r="Q237" s="146"/>
      <c r="R237" s="146"/>
      <c r="S237" s="147"/>
      <c r="T237" s="138" t="s">
        <v>27</v>
      </c>
      <c r="U237" s="99"/>
      <c r="V237" s="100"/>
      <c r="W237" s="131"/>
      <c r="X237" s="128"/>
      <c r="Y237" s="129"/>
    </row>
    <row r="238" spans="5:25" ht="15" customHeight="1">
      <c r="E238" s="13"/>
      <c r="F238" s="67"/>
      <c r="G238" s="138"/>
      <c r="H238" s="145"/>
      <c r="I238" s="146"/>
      <c r="J238" s="146"/>
      <c r="K238" s="147"/>
      <c r="L238" s="145"/>
      <c r="M238" s="146"/>
      <c r="N238" s="146"/>
      <c r="O238" s="147"/>
      <c r="P238" s="145"/>
      <c r="Q238" s="146"/>
      <c r="R238" s="146"/>
      <c r="S238" s="147"/>
      <c r="T238" s="138"/>
      <c r="U238" s="99"/>
      <c r="V238" s="100"/>
      <c r="W238" s="131"/>
      <c r="X238" s="128"/>
      <c r="Y238" s="129"/>
    </row>
    <row r="239" spans="5:25" ht="15" customHeight="1">
      <c r="E239" s="13"/>
      <c r="F239" s="76" t="s">
        <v>13</v>
      </c>
      <c r="G239" s="139"/>
      <c r="H239" s="148"/>
      <c r="I239" s="149"/>
      <c r="J239" s="149"/>
      <c r="K239" s="150"/>
      <c r="L239" s="148"/>
      <c r="M239" s="149"/>
      <c r="N239" s="149"/>
      <c r="O239" s="150"/>
      <c r="P239" s="148"/>
      <c r="Q239" s="149"/>
      <c r="R239" s="149"/>
      <c r="S239" s="150"/>
      <c r="T239" s="139"/>
      <c r="U239" s="101"/>
      <c r="V239" s="102"/>
      <c r="W239" s="132"/>
      <c r="X239" s="97"/>
      <c r="Y239" s="98"/>
    </row>
    <row r="240" spans="5:25" ht="15" customHeight="1">
      <c r="E240" s="13"/>
      <c r="F240" s="67"/>
      <c r="G240" s="264" t="s">
        <v>363</v>
      </c>
      <c r="H240" s="135"/>
      <c r="I240" s="136"/>
      <c r="J240" s="136"/>
      <c r="K240" s="70"/>
      <c r="L240" s="135"/>
      <c r="M240" s="136"/>
      <c r="N240" s="136"/>
      <c r="O240" s="70"/>
      <c r="P240" s="135"/>
      <c r="Q240" s="136"/>
      <c r="R240" s="136"/>
      <c r="S240" s="70"/>
      <c r="T240" s="137" t="s">
        <v>28</v>
      </c>
      <c r="U240" s="133"/>
      <c r="V240" s="134"/>
      <c r="W240" s="130"/>
      <c r="X240" s="114"/>
      <c r="Y240" s="115"/>
    </row>
    <row r="241" spans="5:25" ht="15" customHeight="1">
      <c r="E241" s="13"/>
      <c r="F241" s="39" t="s">
        <v>14</v>
      </c>
      <c r="G241" s="138"/>
      <c r="H241" s="95"/>
      <c r="I241" s="96"/>
      <c r="J241" s="96"/>
      <c r="K241" s="71"/>
      <c r="L241" s="95"/>
      <c r="M241" s="96"/>
      <c r="N241" s="96"/>
      <c r="O241" s="71"/>
      <c r="P241" s="95"/>
      <c r="Q241" s="96"/>
      <c r="R241" s="96"/>
      <c r="S241" s="71"/>
      <c r="T241" s="138"/>
      <c r="U241" s="99"/>
      <c r="V241" s="100"/>
      <c r="W241" s="131"/>
      <c r="X241" s="128"/>
      <c r="Y241" s="129"/>
    </row>
    <row r="242" spans="5:25" ht="15" customHeight="1">
      <c r="E242" s="13"/>
      <c r="F242" s="10"/>
      <c r="G242" s="138"/>
      <c r="H242" s="95"/>
      <c r="I242" s="96"/>
      <c r="J242" s="96"/>
      <c r="K242" s="71"/>
      <c r="L242" s="95"/>
      <c r="M242" s="96"/>
      <c r="N242" s="96"/>
      <c r="O242" s="71"/>
      <c r="P242" s="95"/>
      <c r="Q242" s="96"/>
      <c r="R242" s="96"/>
      <c r="S242" s="71"/>
      <c r="T242" s="139"/>
      <c r="U242" s="101"/>
      <c r="V242" s="102"/>
      <c r="W242" s="132"/>
      <c r="X242" s="97"/>
      <c r="Y242" s="98"/>
    </row>
    <row r="243" spans="5:25" ht="15" customHeight="1">
      <c r="E243" s="13"/>
      <c r="F243" s="79" t="s">
        <v>341</v>
      </c>
      <c r="G243" s="138"/>
      <c r="H243" s="95"/>
      <c r="I243" s="96"/>
      <c r="J243" s="96"/>
      <c r="K243" s="71"/>
      <c r="L243" s="95"/>
      <c r="M243" s="96"/>
      <c r="N243" s="96"/>
      <c r="O243" s="71"/>
      <c r="P243" s="95"/>
      <c r="Q243" s="96"/>
      <c r="R243" s="96"/>
      <c r="S243" s="71"/>
      <c r="T243" s="137" t="s">
        <v>29</v>
      </c>
      <c r="U243" s="105">
        <f>IF(U237+W237+U240+W240=0,"",U237+W237+U240+W240)</f>
      </c>
      <c r="V243" s="106"/>
      <c r="W243" s="107"/>
      <c r="X243" s="114"/>
      <c r="Y243" s="115"/>
    </row>
    <row r="244" spans="5:25" ht="15" customHeight="1">
      <c r="E244" s="13"/>
      <c r="F244" s="10">
        <f>IF(OR($I$34="",F238="",F240=""),"",TEXT(WEEKDAY(DATE(1988+$I$34,F238,F240)),"aaa"))</f>
      </c>
      <c r="G244" s="138"/>
      <c r="H244" s="95"/>
      <c r="I244" s="96"/>
      <c r="J244" s="96"/>
      <c r="K244" s="71"/>
      <c r="L244" s="95"/>
      <c r="M244" s="96"/>
      <c r="N244" s="96"/>
      <c r="O244" s="71"/>
      <c r="P244" s="95"/>
      <c r="Q244" s="96"/>
      <c r="R244" s="96"/>
      <c r="S244" s="71"/>
      <c r="T244" s="138"/>
      <c r="U244" s="108"/>
      <c r="V244" s="109"/>
      <c r="W244" s="110"/>
      <c r="X244" s="128"/>
      <c r="Y244" s="129"/>
    </row>
    <row r="245" spans="5:25" ht="15" customHeight="1" thickBot="1">
      <c r="E245" s="13"/>
      <c r="F245" s="83" t="s">
        <v>342</v>
      </c>
      <c r="G245" s="138"/>
      <c r="H245" s="95"/>
      <c r="I245" s="103"/>
      <c r="J245" s="103"/>
      <c r="K245" s="73"/>
      <c r="L245" s="104"/>
      <c r="M245" s="103"/>
      <c r="N245" s="103"/>
      <c r="O245" s="73"/>
      <c r="P245" s="104"/>
      <c r="Q245" s="103"/>
      <c r="R245" s="103"/>
      <c r="S245" s="73"/>
      <c r="T245" s="140"/>
      <c r="U245" s="111"/>
      <c r="V245" s="112"/>
      <c r="W245" s="113"/>
      <c r="X245" s="97"/>
      <c r="Y245" s="98"/>
    </row>
    <row r="246" spans="1:30" ht="15" customHeight="1" thickBot="1">
      <c r="A246" s="59"/>
      <c r="B246" s="59"/>
      <c r="C246" s="59"/>
      <c r="D246" s="59"/>
      <c r="G246" s="75"/>
      <c r="H246" s="75"/>
      <c r="AA246" s="59"/>
      <c r="AB246" s="59"/>
      <c r="AC246" s="59"/>
      <c r="AD246" s="59"/>
    </row>
  </sheetData>
  <sheetProtection sheet="1" objects="1" scenarios="1" formatCells="0"/>
  <mergeCells count="843">
    <mergeCell ref="G237:G239"/>
    <mergeCell ref="G240:G245"/>
    <mergeCell ref="G210:G212"/>
    <mergeCell ref="G213:G218"/>
    <mergeCell ref="G219:G221"/>
    <mergeCell ref="G222:G227"/>
    <mergeCell ref="G228:G230"/>
    <mergeCell ref="G231:G236"/>
    <mergeCell ref="G171:G173"/>
    <mergeCell ref="G174:G179"/>
    <mergeCell ref="G180:G182"/>
    <mergeCell ref="G183:G188"/>
    <mergeCell ref="G201:G203"/>
    <mergeCell ref="G204:G209"/>
    <mergeCell ref="F197:G197"/>
    <mergeCell ref="G144:G146"/>
    <mergeCell ref="G147:G152"/>
    <mergeCell ref="G153:G155"/>
    <mergeCell ref="G156:G161"/>
    <mergeCell ref="G162:G164"/>
    <mergeCell ref="G165:G170"/>
    <mergeCell ref="F83:G83"/>
    <mergeCell ref="F73:M75"/>
    <mergeCell ref="G123:G125"/>
    <mergeCell ref="G126:G131"/>
    <mergeCell ref="G105:G107"/>
    <mergeCell ref="G108:G113"/>
    <mergeCell ref="H85:K85"/>
    <mergeCell ref="L85:O85"/>
    <mergeCell ref="H99:J99"/>
    <mergeCell ref="L99:N99"/>
    <mergeCell ref="G55:G57"/>
    <mergeCell ref="G58:G63"/>
    <mergeCell ref="G64:G66"/>
    <mergeCell ref="G67:G72"/>
    <mergeCell ref="G114:G116"/>
    <mergeCell ref="G117:G122"/>
    <mergeCell ref="G96:G98"/>
    <mergeCell ref="G99:G104"/>
    <mergeCell ref="G87:G89"/>
    <mergeCell ref="G90:G95"/>
    <mergeCell ref="H245:J245"/>
    <mergeCell ref="L245:N245"/>
    <mergeCell ref="P245:R245"/>
    <mergeCell ref="X245:Y245"/>
    <mergeCell ref="F22:G23"/>
    <mergeCell ref="H22:K23"/>
    <mergeCell ref="L22:M23"/>
    <mergeCell ref="N22:R23"/>
    <mergeCell ref="G46:G48"/>
    <mergeCell ref="G49:G54"/>
    <mergeCell ref="H243:J243"/>
    <mergeCell ref="L243:N243"/>
    <mergeCell ref="P243:R243"/>
    <mergeCell ref="T243:T245"/>
    <mergeCell ref="U243:W245"/>
    <mergeCell ref="X243:Y243"/>
    <mergeCell ref="H244:J244"/>
    <mergeCell ref="L244:N244"/>
    <mergeCell ref="P244:R244"/>
    <mergeCell ref="X244:Y244"/>
    <mergeCell ref="H241:J241"/>
    <mergeCell ref="L241:N241"/>
    <mergeCell ref="P241:R241"/>
    <mergeCell ref="X241:Y241"/>
    <mergeCell ref="H242:J242"/>
    <mergeCell ref="L242:N242"/>
    <mergeCell ref="P242:R242"/>
    <mergeCell ref="X242:Y242"/>
    <mergeCell ref="X237:Y237"/>
    <mergeCell ref="X238:Y238"/>
    <mergeCell ref="X239:Y239"/>
    <mergeCell ref="H240:J240"/>
    <mergeCell ref="L240:N240"/>
    <mergeCell ref="P240:R240"/>
    <mergeCell ref="T240:T242"/>
    <mergeCell ref="U240:V242"/>
    <mergeCell ref="W240:W242"/>
    <mergeCell ref="X240:Y240"/>
    <mergeCell ref="H236:J236"/>
    <mergeCell ref="L236:N236"/>
    <mergeCell ref="P236:R236"/>
    <mergeCell ref="X236:Y236"/>
    <mergeCell ref="H237:K239"/>
    <mergeCell ref="L237:O239"/>
    <mergeCell ref="P237:S239"/>
    <mergeCell ref="T237:T239"/>
    <mergeCell ref="U237:V239"/>
    <mergeCell ref="W237:W239"/>
    <mergeCell ref="H234:J234"/>
    <mergeCell ref="L234:N234"/>
    <mergeCell ref="P234:R234"/>
    <mergeCell ref="T234:T236"/>
    <mergeCell ref="U234:W236"/>
    <mergeCell ref="X234:Y234"/>
    <mergeCell ref="H235:J235"/>
    <mergeCell ref="L235:N235"/>
    <mergeCell ref="P235:R235"/>
    <mergeCell ref="X235:Y235"/>
    <mergeCell ref="H232:J232"/>
    <mergeCell ref="L232:N232"/>
    <mergeCell ref="P232:R232"/>
    <mergeCell ref="X232:Y232"/>
    <mergeCell ref="H233:J233"/>
    <mergeCell ref="L233:N233"/>
    <mergeCell ref="P233:R233"/>
    <mergeCell ref="X233:Y233"/>
    <mergeCell ref="X228:Y228"/>
    <mergeCell ref="X229:Y229"/>
    <mergeCell ref="X230:Y230"/>
    <mergeCell ref="H231:J231"/>
    <mergeCell ref="L231:N231"/>
    <mergeCell ref="P231:R231"/>
    <mergeCell ref="T231:T233"/>
    <mergeCell ref="U231:V233"/>
    <mergeCell ref="W231:W233"/>
    <mergeCell ref="X231:Y231"/>
    <mergeCell ref="H227:J227"/>
    <mergeCell ref="L227:N227"/>
    <mergeCell ref="P227:R227"/>
    <mergeCell ref="X227:Y227"/>
    <mergeCell ref="H228:K230"/>
    <mergeCell ref="L228:O230"/>
    <mergeCell ref="P228:S230"/>
    <mergeCell ref="T228:T230"/>
    <mergeCell ref="U228:V230"/>
    <mergeCell ref="W228:W230"/>
    <mergeCell ref="H225:J225"/>
    <mergeCell ref="L225:N225"/>
    <mergeCell ref="P225:R225"/>
    <mergeCell ref="T225:T227"/>
    <mergeCell ref="U225:W227"/>
    <mergeCell ref="X225:Y225"/>
    <mergeCell ref="H226:J226"/>
    <mergeCell ref="L226:N226"/>
    <mergeCell ref="P226:R226"/>
    <mergeCell ref="X226:Y226"/>
    <mergeCell ref="H223:J223"/>
    <mergeCell ref="L223:N223"/>
    <mergeCell ref="P223:R223"/>
    <mergeCell ref="X223:Y223"/>
    <mergeCell ref="H224:J224"/>
    <mergeCell ref="L224:N224"/>
    <mergeCell ref="P224:R224"/>
    <mergeCell ref="X224:Y224"/>
    <mergeCell ref="X219:Y219"/>
    <mergeCell ref="X220:Y220"/>
    <mergeCell ref="X221:Y221"/>
    <mergeCell ref="H222:J222"/>
    <mergeCell ref="L222:N222"/>
    <mergeCell ref="P222:R222"/>
    <mergeCell ref="T222:T224"/>
    <mergeCell ref="U222:V224"/>
    <mergeCell ref="W222:W224"/>
    <mergeCell ref="X222:Y222"/>
    <mergeCell ref="H218:J218"/>
    <mergeCell ref="L218:N218"/>
    <mergeCell ref="P218:R218"/>
    <mergeCell ref="X218:Y218"/>
    <mergeCell ref="H219:K221"/>
    <mergeCell ref="L219:O221"/>
    <mergeCell ref="P219:S221"/>
    <mergeCell ref="T219:T221"/>
    <mergeCell ref="U219:V221"/>
    <mergeCell ref="W219:W221"/>
    <mergeCell ref="H216:J216"/>
    <mergeCell ref="L216:N216"/>
    <mergeCell ref="P216:R216"/>
    <mergeCell ref="T216:T218"/>
    <mergeCell ref="U216:W218"/>
    <mergeCell ref="X216:Y216"/>
    <mergeCell ref="H217:J217"/>
    <mergeCell ref="L217:N217"/>
    <mergeCell ref="P217:R217"/>
    <mergeCell ref="X217:Y217"/>
    <mergeCell ref="H214:J214"/>
    <mergeCell ref="L214:N214"/>
    <mergeCell ref="P214:R214"/>
    <mergeCell ref="X214:Y214"/>
    <mergeCell ref="H215:J215"/>
    <mergeCell ref="L215:N215"/>
    <mergeCell ref="P215:R215"/>
    <mergeCell ref="X215:Y215"/>
    <mergeCell ref="X210:Y210"/>
    <mergeCell ref="X211:Y211"/>
    <mergeCell ref="X212:Y212"/>
    <mergeCell ref="H213:J213"/>
    <mergeCell ref="L213:N213"/>
    <mergeCell ref="P213:R213"/>
    <mergeCell ref="T213:T215"/>
    <mergeCell ref="U213:V215"/>
    <mergeCell ref="W213:W215"/>
    <mergeCell ref="X213:Y213"/>
    <mergeCell ref="H209:J209"/>
    <mergeCell ref="L209:N209"/>
    <mergeCell ref="P209:R209"/>
    <mergeCell ref="X209:Y209"/>
    <mergeCell ref="H210:K212"/>
    <mergeCell ref="L210:O212"/>
    <mergeCell ref="P210:S212"/>
    <mergeCell ref="T210:T212"/>
    <mergeCell ref="U210:V212"/>
    <mergeCell ref="W210:W212"/>
    <mergeCell ref="H207:J207"/>
    <mergeCell ref="L207:N207"/>
    <mergeCell ref="P207:R207"/>
    <mergeCell ref="T207:T209"/>
    <mergeCell ref="U207:W209"/>
    <mergeCell ref="X207:Y207"/>
    <mergeCell ref="H208:J208"/>
    <mergeCell ref="L208:N208"/>
    <mergeCell ref="P208:R208"/>
    <mergeCell ref="X208:Y208"/>
    <mergeCell ref="X204:Y204"/>
    <mergeCell ref="H205:J205"/>
    <mergeCell ref="L205:N205"/>
    <mergeCell ref="P205:R205"/>
    <mergeCell ref="X205:Y205"/>
    <mergeCell ref="H206:J206"/>
    <mergeCell ref="L206:N206"/>
    <mergeCell ref="P206:R206"/>
    <mergeCell ref="X206:Y206"/>
    <mergeCell ref="W201:W203"/>
    <mergeCell ref="X201:Y201"/>
    <mergeCell ref="X202:Y202"/>
    <mergeCell ref="X203:Y203"/>
    <mergeCell ref="H204:J204"/>
    <mergeCell ref="L204:N204"/>
    <mergeCell ref="P204:R204"/>
    <mergeCell ref="T204:T206"/>
    <mergeCell ref="U204:V206"/>
    <mergeCell ref="W204:W206"/>
    <mergeCell ref="L200:O200"/>
    <mergeCell ref="P200:S200"/>
    <mergeCell ref="U200:V200"/>
    <mergeCell ref="H201:K203"/>
    <mergeCell ref="L201:O203"/>
    <mergeCell ref="P201:S203"/>
    <mergeCell ref="T201:T203"/>
    <mergeCell ref="U201:V203"/>
    <mergeCell ref="T196:V196"/>
    <mergeCell ref="W196:Y196"/>
    <mergeCell ref="H197:Y197"/>
    <mergeCell ref="H199:K199"/>
    <mergeCell ref="L199:O199"/>
    <mergeCell ref="P199:S199"/>
    <mergeCell ref="U199:V199"/>
    <mergeCell ref="W199:W200"/>
    <mergeCell ref="X199:Y200"/>
    <mergeCell ref="H200:K200"/>
    <mergeCell ref="H188:J188"/>
    <mergeCell ref="L188:N188"/>
    <mergeCell ref="P188:R188"/>
    <mergeCell ref="X188:Y188"/>
    <mergeCell ref="T194:U194"/>
    <mergeCell ref="V194:Y194"/>
    <mergeCell ref="H186:J186"/>
    <mergeCell ref="L186:N186"/>
    <mergeCell ref="P186:R186"/>
    <mergeCell ref="T186:T188"/>
    <mergeCell ref="U186:W188"/>
    <mergeCell ref="X186:Y186"/>
    <mergeCell ref="H187:J187"/>
    <mergeCell ref="L187:N187"/>
    <mergeCell ref="P187:R187"/>
    <mergeCell ref="X187:Y187"/>
    <mergeCell ref="H184:J184"/>
    <mergeCell ref="L184:N184"/>
    <mergeCell ref="P184:R184"/>
    <mergeCell ref="X184:Y184"/>
    <mergeCell ref="H185:J185"/>
    <mergeCell ref="L185:N185"/>
    <mergeCell ref="P185:R185"/>
    <mergeCell ref="X185:Y185"/>
    <mergeCell ref="X180:Y180"/>
    <mergeCell ref="X181:Y181"/>
    <mergeCell ref="X182:Y182"/>
    <mergeCell ref="H183:J183"/>
    <mergeCell ref="L183:N183"/>
    <mergeCell ref="P183:R183"/>
    <mergeCell ref="T183:T185"/>
    <mergeCell ref="U183:V185"/>
    <mergeCell ref="W183:W185"/>
    <mergeCell ref="X183:Y183"/>
    <mergeCell ref="H179:J179"/>
    <mergeCell ref="L179:N179"/>
    <mergeCell ref="P179:R179"/>
    <mergeCell ref="X179:Y179"/>
    <mergeCell ref="H180:K182"/>
    <mergeCell ref="L180:O182"/>
    <mergeCell ref="P180:S182"/>
    <mergeCell ref="T180:T182"/>
    <mergeCell ref="U180:V182"/>
    <mergeCell ref="W180:W182"/>
    <mergeCell ref="H177:J177"/>
    <mergeCell ref="L177:N177"/>
    <mergeCell ref="P177:R177"/>
    <mergeCell ref="T177:T179"/>
    <mergeCell ref="U177:W179"/>
    <mergeCell ref="X177:Y177"/>
    <mergeCell ref="H178:J178"/>
    <mergeCell ref="L178:N178"/>
    <mergeCell ref="P178:R178"/>
    <mergeCell ref="X178:Y178"/>
    <mergeCell ref="H175:J175"/>
    <mergeCell ref="L175:N175"/>
    <mergeCell ref="P175:R175"/>
    <mergeCell ref="X175:Y175"/>
    <mergeCell ref="H176:J176"/>
    <mergeCell ref="L176:N176"/>
    <mergeCell ref="P176:R176"/>
    <mergeCell ref="X176:Y176"/>
    <mergeCell ref="X171:Y171"/>
    <mergeCell ref="X172:Y172"/>
    <mergeCell ref="X173:Y173"/>
    <mergeCell ref="H174:J174"/>
    <mergeCell ref="L174:N174"/>
    <mergeCell ref="P174:R174"/>
    <mergeCell ref="T174:T176"/>
    <mergeCell ref="U174:V176"/>
    <mergeCell ref="W174:W176"/>
    <mergeCell ref="X174:Y174"/>
    <mergeCell ref="H170:J170"/>
    <mergeCell ref="L170:N170"/>
    <mergeCell ref="P170:R170"/>
    <mergeCell ref="X170:Y170"/>
    <mergeCell ref="H171:K173"/>
    <mergeCell ref="L171:O173"/>
    <mergeCell ref="P171:S173"/>
    <mergeCell ref="T171:T173"/>
    <mergeCell ref="U171:V173"/>
    <mergeCell ref="W171:W173"/>
    <mergeCell ref="H168:J168"/>
    <mergeCell ref="L168:N168"/>
    <mergeCell ref="P168:R168"/>
    <mergeCell ref="T168:T170"/>
    <mergeCell ref="U168:W170"/>
    <mergeCell ref="X168:Y168"/>
    <mergeCell ref="H169:J169"/>
    <mergeCell ref="L169:N169"/>
    <mergeCell ref="P169:R169"/>
    <mergeCell ref="X169:Y169"/>
    <mergeCell ref="H166:J166"/>
    <mergeCell ref="L166:N166"/>
    <mergeCell ref="P166:R166"/>
    <mergeCell ref="X166:Y166"/>
    <mergeCell ref="H167:J167"/>
    <mergeCell ref="L167:N167"/>
    <mergeCell ref="P167:R167"/>
    <mergeCell ref="X167:Y167"/>
    <mergeCell ref="X162:Y162"/>
    <mergeCell ref="X163:Y163"/>
    <mergeCell ref="X164:Y164"/>
    <mergeCell ref="H165:J165"/>
    <mergeCell ref="L165:N165"/>
    <mergeCell ref="P165:R165"/>
    <mergeCell ref="T165:T167"/>
    <mergeCell ref="U165:V167"/>
    <mergeCell ref="W165:W167"/>
    <mergeCell ref="X165:Y165"/>
    <mergeCell ref="H161:J161"/>
    <mergeCell ref="L161:N161"/>
    <mergeCell ref="P161:R161"/>
    <mergeCell ref="X161:Y161"/>
    <mergeCell ref="H162:K164"/>
    <mergeCell ref="L162:O164"/>
    <mergeCell ref="P162:S164"/>
    <mergeCell ref="T162:T164"/>
    <mergeCell ref="U162:V164"/>
    <mergeCell ref="W162:W164"/>
    <mergeCell ref="H159:J159"/>
    <mergeCell ref="L159:N159"/>
    <mergeCell ref="P159:R159"/>
    <mergeCell ref="T159:T161"/>
    <mergeCell ref="U159:W161"/>
    <mergeCell ref="X159:Y159"/>
    <mergeCell ref="H160:J160"/>
    <mergeCell ref="L160:N160"/>
    <mergeCell ref="P160:R160"/>
    <mergeCell ref="X160:Y160"/>
    <mergeCell ref="H157:J157"/>
    <mergeCell ref="L157:N157"/>
    <mergeCell ref="P157:R157"/>
    <mergeCell ref="X157:Y157"/>
    <mergeCell ref="H158:J158"/>
    <mergeCell ref="L158:N158"/>
    <mergeCell ref="P158:R158"/>
    <mergeCell ref="X158:Y158"/>
    <mergeCell ref="X153:Y153"/>
    <mergeCell ref="X154:Y154"/>
    <mergeCell ref="X155:Y155"/>
    <mergeCell ref="H156:J156"/>
    <mergeCell ref="L156:N156"/>
    <mergeCell ref="P156:R156"/>
    <mergeCell ref="T156:T158"/>
    <mergeCell ref="U156:V158"/>
    <mergeCell ref="W156:W158"/>
    <mergeCell ref="X156:Y156"/>
    <mergeCell ref="H152:J152"/>
    <mergeCell ref="L152:N152"/>
    <mergeCell ref="P152:R152"/>
    <mergeCell ref="X152:Y152"/>
    <mergeCell ref="H153:K155"/>
    <mergeCell ref="L153:O155"/>
    <mergeCell ref="P153:S155"/>
    <mergeCell ref="T153:T155"/>
    <mergeCell ref="U153:V155"/>
    <mergeCell ref="W153:W155"/>
    <mergeCell ref="H150:J150"/>
    <mergeCell ref="L150:N150"/>
    <mergeCell ref="P150:R150"/>
    <mergeCell ref="T150:T152"/>
    <mergeCell ref="U150:W152"/>
    <mergeCell ref="X150:Y150"/>
    <mergeCell ref="H151:J151"/>
    <mergeCell ref="L151:N151"/>
    <mergeCell ref="P151:R151"/>
    <mergeCell ref="X151:Y151"/>
    <mergeCell ref="X147:Y147"/>
    <mergeCell ref="H148:J148"/>
    <mergeCell ref="L148:N148"/>
    <mergeCell ref="P148:R148"/>
    <mergeCell ref="X148:Y148"/>
    <mergeCell ref="H149:J149"/>
    <mergeCell ref="L149:N149"/>
    <mergeCell ref="P149:R149"/>
    <mergeCell ref="X149:Y149"/>
    <mergeCell ref="W144:W146"/>
    <mergeCell ref="X144:Y144"/>
    <mergeCell ref="X145:Y145"/>
    <mergeCell ref="X146:Y146"/>
    <mergeCell ref="H147:J147"/>
    <mergeCell ref="L147:N147"/>
    <mergeCell ref="P147:R147"/>
    <mergeCell ref="T147:T149"/>
    <mergeCell ref="U147:V149"/>
    <mergeCell ref="W147:W149"/>
    <mergeCell ref="H143:K143"/>
    <mergeCell ref="L143:O143"/>
    <mergeCell ref="P143:S143"/>
    <mergeCell ref="U143:V143"/>
    <mergeCell ref="H144:K146"/>
    <mergeCell ref="L144:O146"/>
    <mergeCell ref="P144:S146"/>
    <mergeCell ref="T144:T146"/>
    <mergeCell ref="U144:V146"/>
    <mergeCell ref="T139:V139"/>
    <mergeCell ref="W139:Y139"/>
    <mergeCell ref="F140:G140"/>
    <mergeCell ref="H140:Y140"/>
    <mergeCell ref="H142:K142"/>
    <mergeCell ref="L142:O142"/>
    <mergeCell ref="P142:S142"/>
    <mergeCell ref="U142:V142"/>
    <mergeCell ref="W142:W143"/>
    <mergeCell ref="X142:Y143"/>
    <mergeCell ref="P69:R69"/>
    <mergeCell ref="P70:R70"/>
    <mergeCell ref="P71:R71"/>
    <mergeCell ref="P72:R72"/>
    <mergeCell ref="T137:U137"/>
    <mergeCell ref="V137:Y137"/>
    <mergeCell ref="X74:Y74"/>
    <mergeCell ref="R74:S74"/>
    <mergeCell ref="U74:V74"/>
    <mergeCell ref="U70:W72"/>
    <mergeCell ref="H63:J63"/>
    <mergeCell ref="H69:J69"/>
    <mergeCell ref="H70:J70"/>
    <mergeCell ref="H71:J71"/>
    <mergeCell ref="H72:J72"/>
    <mergeCell ref="L69:N69"/>
    <mergeCell ref="L70:N70"/>
    <mergeCell ref="L71:N71"/>
    <mergeCell ref="L72:N72"/>
    <mergeCell ref="H64:K66"/>
    <mergeCell ref="P61:R61"/>
    <mergeCell ref="P62:R62"/>
    <mergeCell ref="P63:R63"/>
    <mergeCell ref="H67:J67"/>
    <mergeCell ref="H68:J68"/>
    <mergeCell ref="L67:N67"/>
    <mergeCell ref="L68:N68"/>
    <mergeCell ref="P67:R67"/>
    <mergeCell ref="P68:R68"/>
    <mergeCell ref="H62:J62"/>
    <mergeCell ref="L62:N62"/>
    <mergeCell ref="L63:N63"/>
    <mergeCell ref="H58:J58"/>
    <mergeCell ref="H59:J59"/>
    <mergeCell ref="H60:J60"/>
    <mergeCell ref="H61:J61"/>
    <mergeCell ref="L58:N58"/>
    <mergeCell ref="L59:N59"/>
    <mergeCell ref="L60:N60"/>
    <mergeCell ref="L61:N61"/>
    <mergeCell ref="L54:N54"/>
    <mergeCell ref="P49:R49"/>
    <mergeCell ref="P50:R50"/>
    <mergeCell ref="P51:R51"/>
    <mergeCell ref="P52:R52"/>
    <mergeCell ref="P53:R53"/>
    <mergeCell ref="P54:R54"/>
    <mergeCell ref="H32:Y32"/>
    <mergeCell ref="H33:Y33"/>
    <mergeCell ref="N37:O37"/>
    <mergeCell ref="R43:S43"/>
    <mergeCell ref="U43:W43"/>
    <mergeCell ref="X43:Y43"/>
    <mergeCell ref="H37:L39"/>
    <mergeCell ref="N40:O40"/>
    <mergeCell ref="N36:O36"/>
    <mergeCell ref="R36:Y36"/>
    <mergeCell ref="L64:O66"/>
    <mergeCell ref="P64:S66"/>
    <mergeCell ref="H49:J49"/>
    <mergeCell ref="H50:J50"/>
    <mergeCell ref="H51:J51"/>
    <mergeCell ref="H52:J52"/>
    <mergeCell ref="H53:J53"/>
    <mergeCell ref="H54:J54"/>
    <mergeCell ref="L49:N49"/>
    <mergeCell ref="P58:R58"/>
    <mergeCell ref="H46:K48"/>
    <mergeCell ref="L46:O48"/>
    <mergeCell ref="P46:S48"/>
    <mergeCell ref="H55:K57"/>
    <mergeCell ref="L55:O57"/>
    <mergeCell ref="P55:S57"/>
    <mergeCell ref="L50:N50"/>
    <mergeCell ref="L51:N51"/>
    <mergeCell ref="L52:N52"/>
    <mergeCell ref="L53:N53"/>
    <mergeCell ref="H45:K45"/>
    <mergeCell ref="L45:O45"/>
    <mergeCell ref="P45:S45"/>
    <mergeCell ref="T34:U35"/>
    <mergeCell ref="H36:L36"/>
    <mergeCell ref="H40:L40"/>
    <mergeCell ref="H41:L43"/>
    <mergeCell ref="U45:V45"/>
    <mergeCell ref="N41:O41"/>
    <mergeCell ref="R39:S39"/>
    <mergeCell ref="U25:Y25"/>
    <mergeCell ref="V34:V35"/>
    <mergeCell ref="W34:X35"/>
    <mergeCell ref="Y34:Y35"/>
    <mergeCell ref="P37:Y37"/>
    <mergeCell ref="O43:Q43"/>
    <mergeCell ref="O39:Q39"/>
    <mergeCell ref="H31:Y31"/>
    <mergeCell ref="H28:I28"/>
    <mergeCell ref="K28:L28"/>
    <mergeCell ref="U44:V44"/>
    <mergeCell ref="H44:K44"/>
    <mergeCell ref="P44:S44"/>
    <mergeCell ref="P41:Y41"/>
    <mergeCell ref="O42:Q42"/>
    <mergeCell ref="R42:S42"/>
    <mergeCell ref="T42:Y42"/>
    <mergeCell ref="W44:W45"/>
    <mergeCell ref="X44:Y45"/>
    <mergeCell ref="L44:O44"/>
    <mergeCell ref="F39:G39"/>
    <mergeCell ref="F40:G40"/>
    <mergeCell ref="F34:G35"/>
    <mergeCell ref="F41:G41"/>
    <mergeCell ref="F42:G42"/>
    <mergeCell ref="F43:G43"/>
    <mergeCell ref="F32:G32"/>
    <mergeCell ref="F36:G36"/>
    <mergeCell ref="F31:G31"/>
    <mergeCell ref="F37:G37"/>
    <mergeCell ref="F33:G33"/>
    <mergeCell ref="F38:G38"/>
    <mergeCell ref="F30:G30"/>
    <mergeCell ref="J30:K30"/>
    <mergeCell ref="S25:T25"/>
    <mergeCell ref="Q30:R30"/>
    <mergeCell ref="Q28:S28"/>
    <mergeCell ref="H30:I30"/>
    <mergeCell ref="N28:P28"/>
    <mergeCell ref="L30:P30"/>
    <mergeCell ref="U46:V48"/>
    <mergeCell ref="U49:V51"/>
    <mergeCell ref="U52:W54"/>
    <mergeCell ref="W46:W48"/>
    <mergeCell ref="W49:W51"/>
    <mergeCell ref="X53:Y53"/>
    <mergeCell ref="X54:Y54"/>
    <mergeCell ref="X46:Y46"/>
    <mergeCell ref="X47:Y47"/>
    <mergeCell ref="X48:Y48"/>
    <mergeCell ref="P59:R59"/>
    <mergeCell ref="P60:R60"/>
    <mergeCell ref="U55:V57"/>
    <mergeCell ref="W55:W57"/>
    <mergeCell ref="X55:Y55"/>
    <mergeCell ref="X56:Y56"/>
    <mergeCell ref="X57:Y57"/>
    <mergeCell ref="U61:W63"/>
    <mergeCell ref="X61:Y61"/>
    <mergeCell ref="X62:Y62"/>
    <mergeCell ref="X63:Y63"/>
    <mergeCell ref="U58:V60"/>
    <mergeCell ref="W58:W60"/>
    <mergeCell ref="X58:Y58"/>
    <mergeCell ref="X59:Y59"/>
    <mergeCell ref="X60:Y60"/>
    <mergeCell ref="X70:Y70"/>
    <mergeCell ref="X71:Y71"/>
    <mergeCell ref="X72:Y72"/>
    <mergeCell ref="X65:Y65"/>
    <mergeCell ref="X66:Y66"/>
    <mergeCell ref="X39:Y39"/>
    <mergeCell ref="X52:Y52"/>
    <mergeCell ref="X49:Y49"/>
    <mergeCell ref="X50:Y50"/>
    <mergeCell ref="X51:Y51"/>
    <mergeCell ref="T38:Y38"/>
    <mergeCell ref="U67:V69"/>
    <mergeCell ref="W67:W69"/>
    <mergeCell ref="X67:Y67"/>
    <mergeCell ref="X68:Y68"/>
    <mergeCell ref="X69:Y69"/>
    <mergeCell ref="U64:V66"/>
    <mergeCell ref="W64:W66"/>
    <mergeCell ref="X64:Y64"/>
    <mergeCell ref="T58:T60"/>
    <mergeCell ref="O38:Q38"/>
    <mergeCell ref="R38:S38"/>
    <mergeCell ref="W85:W86"/>
    <mergeCell ref="X85:Y86"/>
    <mergeCell ref="T46:T48"/>
    <mergeCell ref="T49:T51"/>
    <mergeCell ref="T52:T54"/>
    <mergeCell ref="T55:T57"/>
    <mergeCell ref="R40:Y40"/>
    <mergeCell ref="U39:W39"/>
    <mergeCell ref="P85:S85"/>
    <mergeCell ref="U85:V85"/>
    <mergeCell ref="H86:K86"/>
    <mergeCell ref="L86:O86"/>
    <mergeCell ref="P86:S86"/>
    <mergeCell ref="U86:V86"/>
    <mergeCell ref="W87:W89"/>
    <mergeCell ref="X87:Y87"/>
    <mergeCell ref="X88:Y88"/>
    <mergeCell ref="X89:Y89"/>
    <mergeCell ref="H87:K89"/>
    <mergeCell ref="L87:O89"/>
    <mergeCell ref="P87:S89"/>
    <mergeCell ref="U87:V89"/>
    <mergeCell ref="P92:R92"/>
    <mergeCell ref="X92:Y92"/>
    <mergeCell ref="H90:J90"/>
    <mergeCell ref="L90:N90"/>
    <mergeCell ref="P90:R90"/>
    <mergeCell ref="U90:V92"/>
    <mergeCell ref="T90:T92"/>
    <mergeCell ref="H95:J95"/>
    <mergeCell ref="P95:R95"/>
    <mergeCell ref="W90:W92"/>
    <mergeCell ref="X90:Y90"/>
    <mergeCell ref="H91:J91"/>
    <mergeCell ref="L91:N91"/>
    <mergeCell ref="P91:R91"/>
    <mergeCell ref="X91:Y91"/>
    <mergeCell ref="H92:J92"/>
    <mergeCell ref="L92:N92"/>
    <mergeCell ref="L95:N95"/>
    <mergeCell ref="X93:Y93"/>
    <mergeCell ref="H94:J94"/>
    <mergeCell ref="L94:N94"/>
    <mergeCell ref="P94:R94"/>
    <mergeCell ref="X94:Y94"/>
    <mergeCell ref="H93:J93"/>
    <mergeCell ref="L93:N93"/>
    <mergeCell ref="P93:R93"/>
    <mergeCell ref="U93:W95"/>
    <mergeCell ref="H96:K98"/>
    <mergeCell ref="L96:O98"/>
    <mergeCell ref="P96:S98"/>
    <mergeCell ref="U96:V98"/>
    <mergeCell ref="W96:W98"/>
    <mergeCell ref="X96:Y96"/>
    <mergeCell ref="X97:Y97"/>
    <mergeCell ref="X98:Y98"/>
    <mergeCell ref="P99:R99"/>
    <mergeCell ref="U99:V101"/>
    <mergeCell ref="H101:J101"/>
    <mergeCell ref="L101:N101"/>
    <mergeCell ref="P101:R101"/>
    <mergeCell ref="H100:J100"/>
    <mergeCell ref="L100:N100"/>
    <mergeCell ref="P100:R100"/>
    <mergeCell ref="X100:Y100"/>
    <mergeCell ref="X103:Y103"/>
    <mergeCell ref="L104:N104"/>
    <mergeCell ref="P104:R104"/>
    <mergeCell ref="W99:W101"/>
    <mergeCell ref="X99:Y99"/>
    <mergeCell ref="X102:Y102"/>
    <mergeCell ref="X104:Y104"/>
    <mergeCell ref="X101:Y101"/>
    <mergeCell ref="T99:T101"/>
    <mergeCell ref="H102:J102"/>
    <mergeCell ref="L102:N102"/>
    <mergeCell ref="P102:R102"/>
    <mergeCell ref="U102:W104"/>
    <mergeCell ref="H104:J104"/>
    <mergeCell ref="T102:T104"/>
    <mergeCell ref="H103:J103"/>
    <mergeCell ref="L103:N103"/>
    <mergeCell ref="P103:R103"/>
    <mergeCell ref="W105:W107"/>
    <mergeCell ref="X105:Y105"/>
    <mergeCell ref="X106:Y106"/>
    <mergeCell ref="X107:Y107"/>
    <mergeCell ref="H105:K107"/>
    <mergeCell ref="L105:O107"/>
    <mergeCell ref="P105:S107"/>
    <mergeCell ref="U105:V107"/>
    <mergeCell ref="T105:T107"/>
    <mergeCell ref="X108:Y108"/>
    <mergeCell ref="H109:J109"/>
    <mergeCell ref="L109:N109"/>
    <mergeCell ref="P109:R109"/>
    <mergeCell ref="X109:Y109"/>
    <mergeCell ref="U108:V110"/>
    <mergeCell ref="X110:Y110"/>
    <mergeCell ref="P110:R110"/>
    <mergeCell ref="U111:W113"/>
    <mergeCell ref="H113:J113"/>
    <mergeCell ref="P113:R113"/>
    <mergeCell ref="W108:W110"/>
    <mergeCell ref="H110:J110"/>
    <mergeCell ref="L110:N110"/>
    <mergeCell ref="T111:T113"/>
    <mergeCell ref="H108:J108"/>
    <mergeCell ref="L108:N108"/>
    <mergeCell ref="T108:T110"/>
    <mergeCell ref="X116:Y116"/>
    <mergeCell ref="L113:N113"/>
    <mergeCell ref="X111:Y111"/>
    <mergeCell ref="H112:J112"/>
    <mergeCell ref="L112:N112"/>
    <mergeCell ref="P112:R112"/>
    <mergeCell ref="X112:Y112"/>
    <mergeCell ref="H111:J111"/>
    <mergeCell ref="L111:N111"/>
    <mergeCell ref="P111:R111"/>
    <mergeCell ref="H118:J118"/>
    <mergeCell ref="L118:N118"/>
    <mergeCell ref="H114:K116"/>
    <mergeCell ref="L114:O116"/>
    <mergeCell ref="P114:S116"/>
    <mergeCell ref="U114:V116"/>
    <mergeCell ref="X122:Y122"/>
    <mergeCell ref="X119:Y119"/>
    <mergeCell ref="H117:J117"/>
    <mergeCell ref="L117:N117"/>
    <mergeCell ref="P117:R117"/>
    <mergeCell ref="U117:V119"/>
    <mergeCell ref="T117:T119"/>
    <mergeCell ref="H119:J119"/>
    <mergeCell ref="L119:N119"/>
    <mergeCell ref="P119:R119"/>
    <mergeCell ref="H120:J120"/>
    <mergeCell ref="L120:N120"/>
    <mergeCell ref="P120:R120"/>
    <mergeCell ref="U120:W122"/>
    <mergeCell ref="H122:J122"/>
    <mergeCell ref="T120:T122"/>
    <mergeCell ref="H121:J121"/>
    <mergeCell ref="L121:N121"/>
    <mergeCell ref="P121:R121"/>
    <mergeCell ref="L122:N122"/>
    <mergeCell ref="H126:J126"/>
    <mergeCell ref="L126:N126"/>
    <mergeCell ref="P126:R126"/>
    <mergeCell ref="W123:W125"/>
    <mergeCell ref="H123:K125"/>
    <mergeCell ref="L123:O125"/>
    <mergeCell ref="P123:S125"/>
    <mergeCell ref="U123:V125"/>
    <mergeCell ref="H127:J127"/>
    <mergeCell ref="L127:N127"/>
    <mergeCell ref="P127:R127"/>
    <mergeCell ref="P130:R130"/>
    <mergeCell ref="H128:J128"/>
    <mergeCell ref="L128:N128"/>
    <mergeCell ref="P128:R128"/>
    <mergeCell ref="H129:J129"/>
    <mergeCell ref="L129:N129"/>
    <mergeCell ref="P129:R129"/>
    <mergeCell ref="T129:T131"/>
    <mergeCell ref="W126:W128"/>
    <mergeCell ref="X129:Y129"/>
    <mergeCell ref="X128:Y128"/>
    <mergeCell ref="U126:V128"/>
    <mergeCell ref="X126:Y126"/>
    <mergeCell ref="X127:Y127"/>
    <mergeCell ref="X114:Y114"/>
    <mergeCell ref="P118:R118"/>
    <mergeCell ref="X118:Y118"/>
    <mergeCell ref="X121:Y121"/>
    <mergeCell ref="P122:R122"/>
    <mergeCell ref="W117:W119"/>
    <mergeCell ref="W114:W116"/>
    <mergeCell ref="T114:T116"/>
    <mergeCell ref="X117:Y117"/>
    <mergeCell ref="X120:Y120"/>
    <mergeCell ref="L131:N131"/>
    <mergeCell ref="P131:R131"/>
    <mergeCell ref="H130:J130"/>
    <mergeCell ref="L130:N130"/>
    <mergeCell ref="H131:J131"/>
    <mergeCell ref="X123:Y123"/>
    <mergeCell ref="X124:Y124"/>
    <mergeCell ref="X125:Y125"/>
    <mergeCell ref="U129:W131"/>
    <mergeCell ref="X130:Y130"/>
    <mergeCell ref="T61:T63"/>
    <mergeCell ref="T64:T66"/>
    <mergeCell ref="T96:T98"/>
    <mergeCell ref="T67:T69"/>
    <mergeCell ref="T70:T72"/>
    <mergeCell ref="H83:Y83"/>
    <mergeCell ref="T82:V82"/>
    <mergeCell ref="W82:Y82"/>
    <mergeCell ref="T87:T89"/>
    <mergeCell ref="X95:Y95"/>
    <mergeCell ref="X113:Y113"/>
    <mergeCell ref="X131:Y131"/>
    <mergeCell ref="O74:P74"/>
    <mergeCell ref="T93:T95"/>
    <mergeCell ref="V80:Y80"/>
    <mergeCell ref="T123:T125"/>
    <mergeCell ref="T126:T128"/>
    <mergeCell ref="T80:U80"/>
    <mergeCell ref="X115:Y115"/>
    <mergeCell ref="P108:R108"/>
  </mergeCells>
  <dataValidations count="19">
    <dataValidation type="list" allowBlank="1" showInputMessage="1" showErrorMessage="1" sqref="V26 K34:K35 V30">
      <formula1>月</formula1>
    </dataValidation>
    <dataValidation type="list" allowBlank="1" showInputMessage="1" sqref="L30">
      <formula1>支払区分</formula1>
    </dataValidation>
    <dataValidation type="list" allowBlank="1" showInputMessage="1" sqref="H30:I30">
      <formula1>地域コード</formula1>
    </dataValidation>
    <dataValidation type="list" allowBlank="1" showInputMessage="1" showErrorMessage="1" sqref="Q34:Q35">
      <formula1>時</formula1>
    </dataValidation>
    <dataValidation type="list" showInputMessage="1" showErrorMessage="1" sqref="J28">
      <formula1>団体区分</formula1>
    </dataValidation>
    <dataValidation type="list" showInputMessage="1" showErrorMessage="1" sqref="M28">
      <formula1>目的区分</formula1>
    </dataValidation>
    <dataValidation type="list" allowBlank="1" showInputMessage="1" sqref="H49:J54 H156:J161 H147:J152 H183:J188 H174:J179 H165:J170 H99:J104 H90:J95 H67:J72 H58:J63 H126:J131 H117:J122 H108:J113 H213:J218 H204:J209 H240:J245 H231:J236 H222:J227">
      <formula1>午前</formula1>
    </dataValidation>
    <dataValidation type="list" allowBlank="1" showInputMessage="1" sqref="I34:I35 T26 T30">
      <formula1>年</formula1>
    </dataValidation>
    <dataValidation type="list" allowBlank="1" showInputMessage="1" showErrorMessage="1" sqref="M34:M35 X26 X30">
      <formula1>日</formula1>
    </dataValidation>
    <dataValidation type="list" allowBlank="1" showInputMessage="1" sqref="W34:X35 F147 F183 F174 F165 F156 F90 F67 F58 F49 F126 F117 F108 F99 F204 F240 F231 F222 F213">
      <formula1>日</formula1>
    </dataValidation>
    <dataValidation type="list" allowBlank="1" showInputMessage="1" sqref="N37:O37 N41:O41">
      <formula1>都道府県</formula1>
    </dataValidation>
    <dataValidation type="list" allowBlank="1" showInputMessage="1" sqref="F47 F154 F145 F181 F172 F163 F97 F88 F65 F56 F124 F115 F106 F211 F202 F238 F229 F220">
      <formula1>月</formula1>
    </dataValidation>
    <dataValidation type="list" allowBlank="1" showInputMessage="1" sqref="L49:N54 L156:N161 L147:N152 L183:N188 L174:N179 L165:N170 L99:N104 L90:N95 L67:N72 L58:N63 L126:N131 L117:N122 L108:N113 L213:N218 L204:N209 L240:N245 L231:N236 L222:N227">
      <formula1>午後</formula1>
    </dataValidation>
    <dataValidation type="list" allowBlank="1" showInputMessage="1" sqref="P49:R54 P156:R161 P147:R152 P183:R188 P174:R179 P165:R170 P99:R104 P90:R95 P67:R72 P58:R63 P126:R131 P117:R122 P108:R113 P213:R218 P204:R209 P240:R245 P231:R236 P222:R227">
      <formula1>夜間</formula1>
    </dataValidation>
    <dataValidation type="list" allowBlank="1" showInputMessage="1" sqref="K49:K54 O156:O161 K147:K152 S147:S152 O147:O152 K183:K188 S183:S188 O183:O188 K174:K179 S174:S179 O174:O179 K165:K170 S165:S170 O165:O170 K156:K161 S156:S161 O99:O104 K90:K95 S90:S95 O90:O95 K67:K72 S67:S72 O67:O72 K58:K63 S58:S63 O58:O63 S49:S54 O49:O54 K126:K131 S126:S131 O126:O131 K117:K122 S117:S122 O117:O122 K108:K113 S108:S113 O108:O113 K99:K104 S99:S104 O213:O218 K204:K209 S204:S209 O204:O209 K240:K245 S240:S245 O240:O245 K231:K236 S231:S236 O231:O236 K222:K227 S222:S227 O222:O227 K213:K218 S213:S218">
      <formula1>数</formula1>
    </dataValidation>
    <dataValidation type="list" allowBlank="1" showInputMessage="1" sqref="Y78 Y135 Y192">
      <formula1>ページ</formula1>
    </dataValidation>
    <dataValidation type="list" allowBlank="1" showInputMessage="1" sqref="R42:S43 X43:Y43 X39:Y39 R38:S39">
      <formula1>電話区分</formula1>
    </dataValidation>
    <dataValidation type="list" allowBlank="1" showInputMessage="1" sqref="F43:G43 F39:G39">
      <formula1>"　,(兼)申込者"</formula1>
    </dataValidation>
    <dataValidation type="list" allowBlank="1" showInputMessage="1" sqref="F38:G38">
      <formula1>"　,(兼)引率責任者"</formula1>
    </dataValidation>
  </dataValidations>
  <printOptions/>
  <pageMargins left="0.6299212598425197" right="0.4724409448818898" top="0.4724409448818898" bottom="0.3937007874015748" header="0.5118110236220472" footer="0.5118110236220472"/>
  <pageSetup horizontalDpi="600" verticalDpi="600" orientation="portrait" paperSize="9" r:id="rId2"/>
  <rowBreaks count="3" manualBreakCount="3">
    <brk id="75" min="4" max="25" man="1"/>
    <brk id="132" min="4" max="25" man="1"/>
    <brk id="189" min="4" max="25" man="1"/>
  </rowBreaks>
  <drawing r:id="rId1"/>
</worksheet>
</file>

<file path=xl/worksheets/sheet5.xml><?xml version="1.0" encoding="utf-8"?>
<worksheet xmlns="http://schemas.openxmlformats.org/spreadsheetml/2006/main" xmlns:r="http://schemas.openxmlformats.org/officeDocument/2006/relationships">
  <sheetPr>
    <tabColor indexed="22"/>
  </sheetPr>
  <dimension ref="A1:C3"/>
  <sheetViews>
    <sheetView zoomScalePageLayoutView="0" workbookViewId="0" topLeftCell="A4">
      <selection activeCell="A1" sqref="A1"/>
    </sheetView>
  </sheetViews>
  <sheetFormatPr defaultColWidth="9.00390625" defaultRowHeight="13.5"/>
  <sheetData>
    <row r="1" spans="1:3" ht="13.5">
      <c r="A1" s="14"/>
      <c r="B1" s="14" t="s">
        <v>152</v>
      </c>
      <c r="C1" s="14" t="s">
        <v>153</v>
      </c>
    </row>
    <row r="2" spans="1:3" ht="13.5">
      <c r="A2" s="14" t="s">
        <v>256</v>
      </c>
      <c r="B2" s="56">
        <v>1500</v>
      </c>
      <c r="C2" s="56">
        <v>3000</v>
      </c>
    </row>
    <row r="3" spans="1:3" ht="13.5">
      <c r="A3" s="14" t="s">
        <v>257</v>
      </c>
      <c r="B3" s="56">
        <v>2400</v>
      </c>
      <c r="C3" s="56">
        <v>4800</v>
      </c>
    </row>
  </sheetData>
  <sheetProtection sheet="1" objects="1" scenarios="1"/>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22"/>
  </sheetPr>
  <dimension ref="B4:I72"/>
  <sheetViews>
    <sheetView zoomScalePageLayoutView="0" workbookViewId="0" topLeftCell="A1">
      <selection activeCell="C21" sqref="C21"/>
    </sheetView>
  </sheetViews>
  <sheetFormatPr defaultColWidth="9.00390625" defaultRowHeight="13.5"/>
  <cols>
    <col min="1" max="1" width="23.25390625" style="282" bestFit="1" customWidth="1"/>
    <col min="2" max="10" width="9.00390625" style="282" customWidth="1"/>
    <col min="11" max="13" width="23.25390625" style="282" bestFit="1" customWidth="1"/>
    <col min="14" max="16384" width="9.00390625" style="282" customWidth="1"/>
  </cols>
  <sheetData>
    <row r="4" spans="2:9" ht="13.5">
      <c r="B4" s="283"/>
      <c r="C4" s="283"/>
      <c r="D4" s="283"/>
      <c r="E4" s="283"/>
      <c r="F4" s="283"/>
      <c r="G4" s="283"/>
      <c r="H4" s="283"/>
      <c r="I4" s="283"/>
    </row>
    <row r="5" spans="2:9" ht="13.5">
      <c r="B5" s="283"/>
      <c r="C5" s="283"/>
      <c r="D5" s="283"/>
      <c r="E5" s="283"/>
      <c r="F5" s="283"/>
      <c r="G5" s="283"/>
      <c r="H5" s="283"/>
      <c r="I5" s="283"/>
    </row>
    <row r="6" spans="2:9" ht="13.5">
      <c r="B6" s="283"/>
      <c r="C6" s="283"/>
      <c r="D6" s="283"/>
      <c r="E6" s="283"/>
      <c r="F6" s="283"/>
      <c r="G6" s="283"/>
      <c r="H6" s="283"/>
      <c r="I6" s="283"/>
    </row>
    <row r="7" spans="2:9" ht="13.5">
      <c r="B7" s="283"/>
      <c r="C7" s="283"/>
      <c r="D7" s="283"/>
      <c r="E7" s="283"/>
      <c r="F7" s="283"/>
      <c r="G7" s="283"/>
      <c r="H7" s="283"/>
      <c r="I7" s="283"/>
    </row>
    <row r="8" spans="2:9" ht="13.5">
      <c r="B8" s="283"/>
      <c r="C8" s="283"/>
      <c r="D8" s="283"/>
      <c r="E8" s="283"/>
      <c r="F8" s="283"/>
      <c r="G8" s="283"/>
      <c r="H8" s="283"/>
      <c r="I8" s="283"/>
    </row>
    <row r="9" spans="2:9" ht="13.5">
      <c r="B9" s="283"/>
      <c r="C9" s="283"/>
      <c r="D9" s="283"/>
      <c r="E9" s="283"/>
      <c r="F9" s="283"/>
      <c r="G9" s="283"/>
      <c r="H9" s="283"/>
      <c r="I9" s="283"/>
    </row>
    <row r="10" spans="2:9" ht="13.5">
      <c r="B10" s="283"/>
      <c r="C10" s="283"/>
      <c r="D10" s="283"/>
      <c r="E10" s="283"/>
      <c r="F10" s="283"/>
      <c r="G10" s="283"/>
      <c r="H10" s="283"/>
      <c r="I10" s="283"/>
    </row>
    <row r="11" spans="2:9" ht="13.5">
      <c r="B11" s="283"/>
      <c r="C11" s="283"/>
      <c r="D11" s="283"/>
      <c r="E11" s="283"/>
      <c r="F11" s="283"/>
      <c r="G11" s="283"/>
      <c r="H11" s="283"/>
      <c r="I11" s="283"/>
    </row>
    <row r="12" spans="2:9" ht="13.5">
      <c r="B12" s="283"/>
      <c r="C12" s="283"/>
      <c r="D12" s="283"/>
      <c r="E12" s="283"/>
      <c r="F12" s="283"/>
      <c r="G12" s="283"/>
      <c r="H12" s="283"/>
      <c r="I12" s="283"/>
    </row>
    <row r="13" spans="2:9" ht="13.5">
      <c r="B13" s="283"/>
      <c r="C13" s="283"/>
      <c r="D13" s="283"/>
      <c r="E13" s="283"/>
      <c r="F13" s="283"/>
      <c r="G13" s="283"/>
      <c r="H13" s="283"/>
      <c r="I13" s="283"/>
    </row>
    <row r="14" spans="2:9" ht="13.5">
      <c r="B14" s="283"/>
      <c r="C14" s="283"/>
      <c r="D14" s="283"/>
      <c r="E14" s="283"/>
      <c r="F14" s="283"/>
      <c r="G14" s="283"/>
      <c r="H14" s="283"/>
      <c r="I14" s="283"/>
    </row>
    <row r="15" spans="2:9" ht="13.5">
      <c r="B15" s="283"/>
      <c r="C15" s="283"/>
      <c r="D15" s="283"/>
      <c r="E15" s="283"/>
      <c r="F15" s="283"/>
      <c r="G15" s="283"/>
      <c r="H15" s="283"/>
      <c r="I15" s="283"/>
    </row>
    <row r="16" spans="2:9" ht="13.5">
      <c r="B16" s="283"/>
      <c r="C16" s="283"/>
      <c r="D16" s="283"/>
      <c r="E16" s="283"/>
      <c r="F16" s="283"/>
      <c r="G16" s="283"/>
      <c r="H16" s="283"/>
      <c r="I16" s="283"/>
    </row>
    <row r="17" spans="2:9" ht="13.5">
      <c r="B17" s="283"/>
      <c r="C17" s="283"/>
      <c r="D17" s="283"/>
      <c r="E17" s="283"/>
      <c r="F17" s="283"/>
      <c r="G17" s="283"/>
      <c r="H17" s="283"/>
      <c r="I17" s="283"/>
    </row>
    <row r="18" spans="2:9" ht="13.5">
      <c r="B18" s="283"/>
      <c r="C18" s="283"/>
      <c r="D18" s="283"/>
      <c r="E18" s="283"/>
      <c r="F18" s="283"/>
      <c r="G18" s="283"/>
      <c r="H18" s="283"/>
      <c r="I18" s="283"/>
    </row>
    <row r="19" spans="2:9" ht="13.5">
      <c r="B19" s="283"/>
      <c r="C19" s="283"/>
      <c r="D19" s="283"/>
      <c r="E19" s="283"/>
      <c r="F19" s="283"/>
      <c r="G19" s="283"/>
      <c r="H19" s="283"/>
      <c r="I19" s="283"/>
    </row>
    <row r="20" spans="2:9" ht="13.5">
      <c r="B20" s="283"/>
      <c r="C20" s="283"/>
      <c r="D20" s="283"/>
      <c r="E20" s="283"/>
      <c r="F20" s="283"/>
      <c r="G20" s="283"/>
      <c r="H20" s="283"/>
      <c r="I20" s="283"/>
    </row>
    <row r="21" spans="2:9" ht="13.5">
      <c r="B21" s="283"/>
      <c r="C21" s="283"/>
      <c r="D21" s="283"/>
      <c r="E21" s="283"/>
      <c r="F21" s="283"/>
      <c r="G21" s="283"/>
      <c r="H21" s="283"/>
      <c r="I21" s="283"/>
    </row>
    <row r="22" spans="2:9" ht="13.5">
      <c r="B22" s="283"/>
      <c r="C22" s="283"/>
      <c r="D22" s="283"/>
      <c r="E22" s="283"/>
      <c r="F22" s="283"/>
      <c r="G22" s="283"/>
      <c r="H22" s="283"/>
      <c r="I22" s="283"/>
    </row>
    <row r="23" spans="2:9" ht="13.5">
      <c r="B23" s="283"/>
      <c r="C23" s="283"/>
      <c r="D23" s="283"/>
      <c r="E23" s="283"/>
      <c r="F23" s="283"/>
      <c r="G23" s="283"/>
      <c r="H23" s="283"/>
      <c r="I23" s="283"/>
    </row>
    <row r="24" spans="2:9" ht="13.5">
      <c r="B24" s="283"/>
      <c r="C24" s="283"/>
      <c r="D24" s="283"/>
      <c r="E24" s="283"/>
      <c r="F24" s="283"/>
      <c r="G24" s="283"/>
      <c r="H24" s="283"/>
      <c r="I24" s="283"/>
    </row>
    <row r="25" spans="2:9" ht="13.5">
      <c r="B25" s="283"/>
      <c r="C25" s="283"/>
      <c r="D25" s="283"/>
      <c r="E25" s="283"/>
      <c r="F25" s="283"/>
      <c r="G25" s="283"/>
      <c r="H25" s="283"/>
      <c r="I25" s="283"/>
    </row>
    <row r="26" spans="2:9" ht="13.5">
      <c r="B26" s="283"/>
      <c r="C26" s="283"/>
      <c r="D26" s="283"/>
      <c r="E26" s="283"/>
      <c r="F26" s="283"/>
      <c r="G26" s="283"/>
      <c r="H26" s="283"/>
      <c r="I26" s="283"/>
    </row>
    <row r="27" spans="2:9" ht="13.5">
      <c r="B27" s="283"/>
      <c r="C27" s="283"/>
      <c r="D27" s="283"/>
      <c r="E27" s="283"/>
      <c r="F27" s="283"/>
      <c r="G27" s="283"/>
      <c r="H27" s="283"/>
      <c r="I27" s="283"/>
    </row>
    <row r="28" spans="2:9" ht="13.5">
      <c r="B28" s="283"/>
      <c r="C28" s="283"/>
      <c r="D28" s="283"/>
      <c r="E28" s="283"/>
      <c r="F28" s="283"/>
      <c r="G28" s="283"/>
      <c r="H28" s="283"/>
      <c r="I28" s="283"/>
    </row>
    <row r="29" spans="2:9" ht="13.5">
      <c r="B29" s="283"/>
      <c r="C29" s="283"/>
      <c r="D29" s="283"/>
      <c r="E29" s="283"/>
      <c r="F29" s="283"/>
      <c r="G29" s="283"/>
      <c r="H29" s="283"/>
      <c r="I29" s="283"/>
    </row>
    <row r="30" spans="2:9" ht="13.5">
      <c r="B30" s="283"/>
      <c r="C30" s="283"/>
      <c r="D30" s="283"/>
      <c r="E30" s="283"/>
      <c r="F30" s="283"/>
      <c r="G30" s="283"/>
      <c r="H30" s="283"/>
      <c r="I30" s="283"/>
    </row>
    <row r="31" spans="2:9" ht="13.5">
      <c r="B31" s="283"/>
      <c r="C31" s="283"/>
      <c r="D31" s="283"/>
      <c r="E31" s="283"/>
      <c r="F31" s="283"/>
      <c r="G31" s="283"/>
      <c r="H31" s="283"/>
      <c r="I31" s="283"/>
    </row>
    <row r="32" spans="2:9" ht="13.5">
      <c r="B32" s="283"/>
      <c r="C32" s="283"/>
      <c r="D32" s="283"/>
      <c r="E32" s="283"/>
      <c r="F32" s="283"/>
      <c r="G32" s="283"/>
      <c r="H32" s="283"/>
      <c r="I32" s="283"/>
    </row>
    <row r="33" spans="2:9" ht="13.5">
      <c r="B33" s="283"/>
      <c r="C33" s="283"/>
      <c r="D33" s="283"/>
      <c r="E33" s="283"/>
      <c r="F33" s="283"/>
      <c r="G33" s="283"/>
      <c r="H33" s="283"/>
      <c r="I33" s="283"/>
    </row>
    <row r="34" spans="2:9" ht="13.5">
      <c r="B34" s="283"/>
      <c r="C34" s="283"/>
      <c r="D34" s="283"/>
      <c r="E34" s="283"/>
      <c r="F34" s="283"/>
      <c r="G34" s="283"/>
      <c r="H34" s="283"/>
      <c r="I34" s="283"/>
    </row>
    <row r="35" spans="2:9" ht="13.5">
      <c r="B35" s="283"/>
      <c r="C35" s="283"/>
      <c r="D35" s="283"/>
      <c r="E35" s="283"/>
      <c r="F35" s="283"/>
      <c r="G35" s="283"/>
      <c r="H35" s="283"/>
      <c r="I35" s="283"/>
    </row>
    <row r="36" spans="2:9" ht="13.5">
      <c r="B36" s="283"/>
      <c r="C36" s="283"/>
      <c r="D36" s="283"/>
      <c r="E36" s="283"/>
      <c r="F36" s="283"/>
      <c r="G36" s="283"/>
      <c r="H36" s="283"/>
      <c r="I36" s="283"/>
    </row>
    <row r="37" spans="2:9" ht="13.5">
      <c r="B37" s="283"/>
      <c r="C37" s="283"/>
      <c r="D37" s="283"/>
      <c r="E37" s="283"/>
      <c r="F37" s="283"/>
      <c r="G37" s="283"/>
      <c r="H37" s="283"/>
      <c r="I37" s="283"/>
    </row>
    <row r="38" spans="2:9" ht="13.5">
      <c r="B38" s="283"/>
      <c r="C38" s="283"/>
      <c r="D38" s="283"/>
      <c r="E38" s="283"/>
      <c r="F38" s="283"/>
      <c r="G38" s="283"/>
      <c r="H38" s="283"/>
      <c r="I38" s="283"/>
    </row>
    <row r="39" spans="2:9" ht="13.5">
      <c r="B39" s="283"/>
      <c r="C39" s="283"/>
      <c r="D39" s="283"/>
      <c r="E39" s="283"/>
      <c r="F39" s="283"/>
      <c r="G39" s="283"/>
      <c r="H39" s="283"/>
      <c r="I39" s="283"/>
    </row>
    <row r="40" spans="2:9" ht="13.5">
      <c r="B40" s="283"/>
      <c r="C40" s="283"/>
      <c r="D40" s="283"/>
      <c r="E40" s="283"/>
      <c r="F40" s="283"/>
      <c r="G40" s="283"/>
      <c r="H40" s="283"/>
      <c r="I40" s="283"/>
    </row>
    <row r="41" spans="2:9" ht="13.5">
      <c r="B41" s="283"/>
      <c r="C41" s="283"/>
      <c r="D41" s="283"/>
      <c r="E41" s="283"/>
      <c r="F41" s="283"/>
      <c r="G41" s="283"/>
      <c r="H41" s="283"/>
      <c r="I41" s="283"/>
    </row>
    <row r="42" spans="2:9" ht="13.5">
      <c r="B42" s="283"/>
      <c r="C42" s="283"/>
      <c r="D42" s="283"/>
      <c r="E42" s="283"/>
      <c r="F42" s="283"/>
      <c r="G42" s="283"/>
      <c r="H42" s="283"/>
      <c r="I42" s="283"/>
    </row>
    <row r="43" spans="2:9" ht="13.5">
      <c r="B43" s="283"/>
      <c r="C43" s="283"/>
      <c r="D43" s="283"/>
      <c r="E43" s="283"/>
      <c r="F43" s="283"/>
      <c r="G43" s="283"/>
      <c r="H43" s="283"/>
      <c r="I43" s="283"/>
    </row>
    <row r="44" spans="2:9" ht="13.5">
      <c r="B44" s="283"/>
      <c r="C44" s="283"/>
      <c r="D44" s="283"/>
      <c r="E44" s="283"/>
      <c r="F44" s="283"/>
      <c r="G44" s="283"/>
      <c r="H44" s="283"/>
      <c r="I44" s="283"/>
    </row>
    <row r="45" spans="2:9" ht="13.5">
      <c r="B45" s="283"/>
      <c r="C45" s="283"/>
      <c r="D45" s="283"/>
      <c r="E45" s="283"/>
      <c r="F45" s="283"/>
      <c r="G45" s="283"/>
      <c r="H45" s="283"/>
      <c r="I45" s="283"/>
    </row>
    <row r="46" spans="2:9" ht="13.5">
      <c r="B46" s="283"/>
      <c r="C46" s="283"/>
      <c r="D46" s="283"/>
      <c r="E46" s="283"/>
      <c r="F46" s="283"/>
      <c r="G46" s="283"/>
      <c r="H46" s="283"/>
      <c r="I46" s="283"/>
    </row>
    <row r="47" spans="2:9" ht="13.5">
      <c r="B47" s="283"/>
      <c r="C47" s="283"/>
      <c r="D47" s="283"/>
      <c r="E47" s="283"/>
      <c r="F47" s="283"/>
      <c r="G47" s="283"/>
      <c r="H47" s="283"/>
      <c r="I47" s="283"/>
    </row>
    <row r="48" spans="2:9" ht="13.5">
      <c r="B48" s="283"/>
      <c r="C48" s="283"/>
      <c r="D48" s="283"/>
      <c r="E48" s="283"/>
      <c r="F48" s="283"/>
      <c r="G48" s="283"/>
      <c r="H48" s="283"/>
      <c r="I48" s="283"/>
    </row>
    <row r="49" spans="2:9" ht="13.5">
      <c r="B49" s="283"/>
      <c r="C49" s="283"/>
      <c r="D49" s="283"/>
      <c r="E49" s="283"/>
      <c r="F49" s="283"/>
      <c r="G49" s="283"/>
      <c r="H49" s="283"/>
      <c r="I49" s="283"/>
    </row>
    <row r="50" spans="2:9" ht="13.5">
      <c r="B50" s="283"/>
      <c r="C50" s="283"/>
      <c r="D50" s="283"/>
      <c r="E50" s="283"/>
      <c r="F50" s="283"/>
      <c r="G50" s="283"/>
      <c r="H50" s="283"/>
      <c r="I50" s="283"/>
    </row>
    <row r="51" spans="2:9" ht="13.5">
      <c r="B51" s="283"/>
      <c r="C51" s="283"/>
      <c r="D51" s="283"/>
      <c r="E51" s="283"/>
      <c r="F51" s="283"/>
      <c r="G51" s="283"/>
      <c r="H51" s="283"/>
      <c r="I51" s="283"/>
    </row>
    <row r="52" spans="2:9" ht="13.5">
      <c r="B52" s="283"/>
      <c r="C52" s="283"/>
      <c r="D52" s="283"/>
      <c r="E52" s="283"/>
      <c r="F52" s="283"/>
      <c r="G52" s="283"/>
      <c r="H52" s="283"/>
      <c r="I52" s="283"/>
    </row>
    <row r="53" spans="2:9" ht="13.5">
      <c r="B53" s="283"/>
      <c r="C53" s="283"/>
      <c r="D53" s="283"/>
      <c r="E53" s="283"/>
      <c r="F53" s="283"/>
      <c r="G53" s="283"/>
      <c r="H53" s="283"/>
      <c r="I53" s="283"/>
    </row>
    <row r="54" spans="2:9" ht="13.5">
      <c r="B54" s="283"/>
      <c r="C54" s="283"/>
      <c r="D54" s="283"/>
      <c r="E54" s="283"/>
      <c r="F54" s="283"/>
      <c r="G54" s="283"/>
      <c r="H54" s="283"/>
      <c r="I54" s="283"/>
    </row>
    <row r="55" spans="2:9" ht="13.5">
      <c r="B55" s="283"/>
      <c r="C55" s="283"/>
      <c r="D55" s="283"/>
      <c r="E55" s="283"/>
      <c r="F55" s="283"/>
      <c r="G55" s="283"/>
      <c r="H55" s="283"/>
      <c r="I55" s="283"/>
    </row>
    <row r="56" spans="2:9" ht="13.5">
      <c r="B56" s="283"/>
      <c r="C56" s="283"/>
      <c r="D56" s="283"/>
      <c r="E56" s="283"/>
      <c r="F56" s="283"/>
      <c r="G56" s="283"/>
      <c r="H56" s="283"/>
      <c r="I56" s="283"/>
    </row>
    <row r="57" spans="2:9" ht="13.5">
      <c r="B57" s="283"/>
      <c r="C57" s="283"/>
      <c r="D57" s="283"/>
      <c r="E57" s="283"/>
      <c r="F57" s="283"/>
      <c r="G57" s="283"/>
      <c r="H57" s="283"/>
      <c r="I57" s="283"/>
    </row>
    <row r="58" spans="2:9" ht="13.5">
      <c r="B58" s="283"/>
      <c r="C58" s="283"/>
      <c r="D58" s="283"/>
      <c r="E58" s="283"/>
      <c r="F58" s="283"/>
      <c r="G58" s="283"/>
      <c r="H58" s="283"/>
      <c r="I58" s="283"/>
    </row>
    <row r="59" spans="2:9" ht="13.5">
      <c r="B59" s="283"/>
      <c r="C59" s="283"/>
      <c r="D59" s="283"/>
      <c r="E59" s="283"/>
      <c r="F59" s="283"/>
      <c r="G59" s="283"/>
      <c r="H59" s="283"/>
      <c r="I59" s="283"/>
    </row>
    <row r="60" spans="2:9" ht="13.5">
      <c r="B60" s="283"/>
      <c r="C60" s="283"/>
      <c r="D60" s="283"/>
      <c r="E60" s="283"/>
      <c r="F60" s="283"/>
      <c r="G60" s="283"/>
      <c r="H60" s="283"/>
      <c r="I60" s="283"/>
    </row>
    <row r="61" spans="2:9" ht="13.5">
      <c r="B61" s="283"/>
      <c r="C61" s="283"/>
      <c r="D61" s="283"/>
      <c r="E61" s="283"/>
      <c r="F61" s="283"/>
      <c r="G61" s="283"/>
      <c r="H61" s="283"/>
      <c r="I61" s="283"/>
    </row>
    <row r="62" spans="2:9" ht="13.5">
      <c r="B62" s="283"/>
      <c r="C62" s="283"/>
      <c r="D62" s="283"/>
      <c r="E62" s="283"/>
      <c r="F62" s="283"/>
      <c r="G62" s="283"/>
      <c r="H62" s="283"/>
      <c r="I62" s="283"/>
    </row>
    <row r="63" spans="2:9" ht="13.5">
      <c r="B63" s="283"/>
      <c r="C63" s="283"/>
      <c r="D63" s="283"/>
      <c r="E63" s="283"/>
      <c r="F63" s="283"/>
      <c r="G63" s="283"/>
      <c r="H63" s="283"/>
      <c r="I63" s="283"/>
    </row>
    <row r="64" spans="2:9" ht="13.5">
      <c r="B64" s="283"/>
      <c r="C64" s="283"/>
      <c r="D64" s="283"/>
      <c r="E64" s="283"/>
      <c r="F64" s="283"/>
      <c r="G64" s="283"/>
      <c r="H64" s="283"/>
      <c r="I64" s="283"/>
    </row>
    <row r="65" spans="2:9" ht="13.5">
      <c r="B65" s="283"/>
      <c r="C65" s="283"/>
      <c r="D65" s="283"/>
      <c r="E65" s="283"/>
      <c r="F65" s="283"/>
      <c r="G65" s="283"/>
      <c r="H65" s="283"/>
      <c r="I65" s="283"/>
    </row>
    <row r="66" spans="2:9" ht="13.5">
      <c r="B66" s="283"/>
      <c r="C66" s="283"/>
      <c r="D66" s="283"/>
      <c r="E66" s="283"/>
      <c r="F66" s="283"/>
      <c r="G66" s="283"/>
      <c r="H66" s="283"/>
      <c r="I66" s="283"/>
    </row>
    <row r="67" spans="2:9" ht="13.5">
      <c r="B67" s="283"/>
      <c r="C67" s="283"/>
      <c r="D67" s="283"/>
      <c r="E67" s="283"/>
      <c r="F67" s="283"/>
      <c r="G67" s="283"/>
      <c r="H67" s="283"/>
      <c r="I67" s="283"/>
    </row>
    <row r="68" spans="2:9" ht="13.5">
      <c r="B68" s="283"/>
      <c r="C68" s="283"/>
      <c r="D68" s="283"/>
      <c r="E68" s="283"/>
      <c r="F68" s="283"/>
      <c r="G68" s="283"/>
      <c r="H68" s="283"/>
      <c r="I68" s="283"/>
    </row>
    <row r="69" spans="2:9" ht="13.5">
      <c r="B69" s="283"/>
      <c r="C69" s="283"/>
      <c r="D69" s="283"/>
      <c r="E69" s="283"/>
      <c r="F69" s="283"/>
      <c r="G69" s="283"/>
      <c r="H69" s="283"/>
      <c r="I69" s="283"/>
    </row>
    <row r="70" spans="2:9" ht="13.5">
      <c r="B70" s="283"/>
      <c r="C70" s="283"/>
      <c r="D70" s="283"/>
      <c r="E70" s="283"/>
      <c r="F70" s="283"/>
      <c r="G70" s="283"/>
      <c r="H70" s="283"/>
      <c r="I70" s="283"/>
    </row>
    <row r="71" spans="2:9" ht="13.5">
      <c r="B71" s="283"/>
      <c r="C71" s="283"/>
      <c r="D71" s="283"/>
      <c r="E71" s="283"/>
      <c r="F71" s="283"/>
      <c r="G71" s="283"/>
      <c r="H71" s="283"/>
      <c r="I71" s="283"/>
    </row>
    <row r="72" spans="2:9" ht="13.5">
      <c r="B72" s="283"/>
      <c r="C72" s="283"/>
      <c r="D72" s="283"/>
      <c r="E72" s="283"/>
      <c r="F72" s="283"/>
      <c r="G72" s="283"/>
      <c r="H72" s="283"/>
      <c r="I72" s="283"/>
    </row>
  </sheetData>
  <sheetProtection/>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22"/>
  </sheetPr>
  <dimension ref="A1:N56"/>
  <sheetViews>
    <sheetView zoomScalePageLayoutView="0" workbookViewId="0" topLeftCell="A1">
      <selection activeCell="A14" sqref="A14"/>
    </sheetView>
  </sheetViews>
  <sheetFormatPr defaultColWidth="9.00390625" defaultRowHeight="13.5"/>
  <cols>
    <col min="1" max="1" width="4.25390625" style="0" customWidth="1"/>
    <col min="2" max="3" width="3.50390625" style="0" bestFit="1" customWidth="1"/>
    <col min="4" max="4" width="3.50390625" style="0" customWidth="1"/>
    <col min="5" max="5" width="4.625" style="0" bestFit="1" customWidth="1"/>
    <col min="6" max="6" width="9.875" style="0" bestFit="1" customWidth="1"/>
    <col min="7" max="7" width="12.125" style="0" bestFit="1" customWidth="1"/>
    <col min="8" max="8" width="11.625" style="45" bestFit="1" customWidth="1"/>
    <col min="10" max="10" width="10.375" style="0" bestFit="1" customWidth="1"/>
    <col min="12" max="12" width="40.00390625" style="0" bestFit="1" customWidth="1"/>
    <col min="14" max="14" width="22.875" style="0" bestFit="1" customWidth="1"/>
  </cols>
  <sheetData>
    <row r="1" spans="1:14" ht="13.5">
      <c r="A1" t="s">
        <v>31</v>
      </c>
      <c r="B1" s="14" t="s">
        <v>32</v>
      </c>
      <c r="C1" s="14" t="s">
        <v>33</v>
      </c>
      <c r="D1" t="s">
        <v>165</v>
      </c>
      <c r="E1" t="s">
        <v>171</v>
      </c>
      <c r="F1" s="14" t="s">
        <v>4</v>
      </c>
      <c r="G1" s="14" t="s">
        <v>148</v>
      </c>
      <c r="H1" s="54" t="s">
        <v>194</v>
      </c>
      <c r="I1" t="s">
        <v>149</v>
      </c>
      <c r="J1" t="s">
        <v>193</v>
      </c>
      <c r="K1" s="14" t="s">
        <v>72</v>
      </c>
      <c r="L1" s="14" t="s">
        <v>73</v>
      </c>
      <c r="M1" s="14" t="s">
        <v>91</v>
      </c>
      <c r="N1" s="14" t="s">
        <v>92</v>
      </c>
    </row>
    <row r="2" spans="1:14" ht="13.5">
      <c r="A2">
        <v>23</v>
      </c>
      <c r="B2" s="14">
        <v>1</v>
      </c>
      <c r="C2" s="14">
        <v>1</v>
      </c>
      <c r="D2">
        <v>8</v>
      </c>
      <c r="E2" t="s">
        <v>172</v>
      </c>
      <c r="F2" s="55">
        <v>1</v>
      </c>
      <c r="G2" s="14" t="s">
        <v>141</v>
      </c>
      <c r="H2" s="54" t="s">
        <v>207</v>
      </c>
      <c r="I2" t="s">
        <v>362</v>
      </c>
      <c r="J2" t="s">
        <v>262</v>
      </c>
      <c r="K2" s="14" t="s">
        <v>34</v>
      </c>
      <c r="L2" s="14" t="s">
        <v>35</v>
      </c>
      <c r="M2" s="14" t="s">
        <v>34</v>
      </c>
      <c r="N2" s="14" t="s">
        <v>74</v>
      </c>
    </row>
    <row r="3" spans="1:14" ht="13.5">
      <c r="A3">
        <v>24</v>
      </c>
      <c r="B3" s="14">
        <v>2</v>
      </c>
      <c r="C3" s="14">
        <v>2</v>
      </c>
      <c r="D3">
        <v>9</v>
      </c>
      <c r="E3" t="s">
        <v>173</v>
      </c>
      <c r="F3" s="55">
        <v>2</v>
      </c>
      <c r="G3" s="14" t="s">
        <v>142</v>
      </c>
      <c r="H3" s="54" t="s">
        <v>208</v>
      </c>
      <c r="I3" t="s">
        <v>150</v>
      </c>
      <c r="J3" t="s">
        <v>346</v>
      </c>
      <c r="K3" s="14" t="s">
        <v>36</v>
      </c>
      <c r="L3" s="14" t="s">
        <v>37</v>
      </c>
      <c r="M3" s="14" t="s">
        <v>36</v>
      </c>
      <c r="N3" s="14" t="s">
        <v>75</v>
      </c>
    </row>
    <row r="4" spans="1:14" ht="13.5">
      <c r="A4">
        <v>25</v>
      </c>
      <c r="B4" s="14">
        <v>3</v>
      </c>
      <c r="C4" s="14">
        <v>3</v>
      </c>
      <c r="D4">
        <v>10</v>
      </c>
      <c r="E4" t="s">
        <v>174</v>
      </c>
      <c r="F4" s="55">
        <v>3</v>
      </c>
      <c r="G4" s="14" t="s">
        <v>143</v>
      </c>
      <c r="H4" s="54" t="s">
        <v>209</v>
      </c>
      <c r="I4" t="s">
        <v>151</v>
      </c>
      <c r="J4" t="s">
        <v>263</v>
      </c>
      <c r="K4" s="14" t="s">
        <v>38</v>
      </c>
      <c r="L4" s="14" t="s">
        <v>39</v>
      </c>
      <c r="M4" s="14" t="s">
        <v>38</v>
      </c>
      <c r="N4" s="14" t="s">
        <v>76</v>
      </c>
    </row>
    <row r="5" spans="1:14" ht="13.5">
      <c r="A5">
        <v>26</v>
      </c>
      <c r="B5" s="14">
        <v>4</v>
      </c>
      <c r="C5" s="14">
        <v>4</v>
      </c>
      <c r="D5">
        <v>11</v>
      </c>
      <c r="E5" t="s">
        <v>175</v>
      </c>
      <c r="F5" s="55">
        <v>4</v>
      </c>
      <c r="G5" s="14" t="s">
        <v>93</v>
      </c>
      <c r="H5" s="54" t="s">
        <v>210</v>
      </c>
      <c r="K5" s="14" t="s">
        <v>40</v>
      </c>
      <c r="L5" s="14" t="s">
        <v>41</v>
      </c>
      <c r="M5" s="14" t="s">
        <v>58</v>
      </c>
      <c r="N5" s="14" t="s">
        <v>77</v>
      </c>
    </row>
    <row r="6" spans="1:14" ht="13.5">
      <c r="A6">
        <v>27</v>
      </c>
      <c r="B6" s="14">
        <v>5</v>
      </c>
      <c r="C6" s="14">
        <v>5</v>
      </c>
      <c r="D6">
        <v>12</v>
      </c>
      <c r="E6" t="s">
        <v>176</v>
      </c>
      <c r="F6" s="55">
        <v>5</v>
      </c>
      <c r="G6" s="14" t="s">
        <v>94</v>
      </c>
      <c r="H6" s="54" t="s">
        <v>211</v>
      </c>
      <c r="K6" s="14" t="s">
        <v>42</v>
      </c>
      <c r="L6" s="14" t="s">
        <v>43</v>
      </c>
      <c r="M6" s="14" t="s">
        <v>60</v>
      </c>
      <c r="N6" s="14" t="s">
        <v>78</v>
      </c>
    </row>
    <row r="7" spans="1:14" ht="13.5">
      <c r="A7">
        <v>28</v>
      </c>
      <c r="B7" s="14">
        <v>6</v>
      </c>
      <c r="C7" s="14">
        <v>6</v>
      </c>
      <c r="D7">
        <v>13</v>
      </c>
      <c r="E7" t="s">
        <v>177</v>
      </c>
      <c r="F7" s="55">
        <v>6</v>
      </c>
      <c r="G7" s="14" t="s">
        <v>95</v>
      </c>
      <c r="H7" s="54" t="s">
        <v>212</v>
      </c>
      <c r="K7" s="14" t="s">
        <v>44</v>
      </c>
      <c r="L7" s="14" t="s">
        <v>45</v>
      </c>
      <c r="M7" s="14" t="s">
        <v>62</v>
      </c>
      <c r="N7" s="14" t="s">
        <v>79</v>
      </c>
    </row>
    <row r="8" spans="1:14" ht="13.5">
      <c r="A8">
        <v>29</v>
      </c>
      <c r="B8" s="14">
        <v>7</v>
      </c>
      <c r="C8" s="14">
        <v>7</v>
      </c>
      <c r="D8">
        <v>14</v>
      </c>
      <c r="E8" t="s">
        <v>178</v>
      </c>
      <c r="F8" s="55">
        <v>7</v>
      </c>
      <c r="G8" s="14" t="s">
        <v>96</v>
      </c>
      <c r="H8" s="54" t="s">
        <v>213</v>
      </c>
      <c r="K8" s="14" t="s">
        <v>46</v>
      </c>
      <c r="L8" s="14" t="s">
        <v>47</v>
      </c>
      <c r="M8" s="14" t="s">
        <v>80</v>
      </c>
      <c r="N8" s="14" t="s">
        <v>81</v>
      </c>
    </row>
    <row r="9" spans="1:14" ht="13.5">
      <c r="A9">
        <v>30</v>
      </c>
      <c r="B9" s="14">
        <v>8</v>
      </c>
      <c r="C9" s="14">
        <v>8</v>
      </c>
      <c r="D9">
        <v>15</v>
      </c>
      <c r="E9" t="s">
        <v>179</v>
      </c>
      <c r="F9" s="55">
        <v>8</v>
      </c>
      <c r="G9" s="14" t="s">
        <v>97</v>
      </c>
      <c r="H9" s="54" t="s">
        <v>214</v>
      </c>
      <c r="K9" s="14" t="s">
        <v>48</v>
      </c>
      <c r="L9" s="14" t="s">
        <v>49</v>
      </c>
      <c r="M9" s="14" t="s">
        <v>82</v>
      </c>
      <c r="N9" s="14" t="s">
        <v>83</v>
      </c>
    </row>
    <row r="10" spans="1:14" ht="13.5">
      <c r="A10">
        <v>31</v>
      </c>
      <c r="B10" s="14">
        <v>9</v>
      </c>
      <c r="C10" s="14">
        <v>9</v>
      </c>
      <c r="D10">
        <v>16</v>
      </c>
      <c r="E10" t="s">
        <v>180</v>
      </c>
      <c r="F10" s="55">
        <v>9</v>
      </c>
      <c r="G10" s="14" t="s">
        <v>98</v>
      </c>
      <c r="H10" s="54" t="s">
        <v>215</v>
      </c>
      <c r="K10" s="14" t="s">
        <v>50</v>
      </c>
      <c r="L10" s="14" t="s">
        <v>51</v>
      </c>
      <c r="M10" s="14" t="s">
        <v>84</v>
      </c>
      <c r="N10" s="14" t="s">
        <v>85</v>
      </c>
    </row>
    <row r="11" spans="1:14" ht="13.5">
      <c r="A11">
        <v>32</v>
      </c>
      <c r="B11" s="14">
        <v>10</v>
      </c>
      <c r="C11" s="14">
        <v>10</v>
      </c>
      <c r="D11">
        <v>17</v>
      </c>
      <c r="E11" t="s">
        <v>181</v>
      </c>
      <c r="F11" s="55">
        <v>10</v>
      </c>
      <c r="G11" s="14" t="s">
        <v>99</v>
      </c>
      <c r="H11" s="54" t="s">
        <v>216</v>
      </c>
      <c r="K11" s="14" t="s">
        <v>52</v>
      </c>
      <c r="L11" s="14" t="s">
        <v>53</v>
      </c>
      <c r="M11" s="14" t="s">
        <v>86</v>
      </c>
      <c r="N11" s="14" t="s">
        <v>87</v>
      </c>
    </row>
    <row r="12" spans="1:14" ht="13.5">
      <c r="A12">
        <v>33</v>
      </c>
      <c r="B12" s="14">
        <v>11</v>
      </c>
      <c r="C12" s="14">
        <v>11</v>
      </c>
      <c r="D12">
        <v>18</v>
      </c>
      <c r="E12" t="s">
        <v>182</v>
      </c>
      <c r="F12" s="55">
        <v>11</v>
      </c>
      <c r="G12" s="14" t="s">
        <v>100</v>
      </c>
      <c r="H12" s="54" t="s">
        <v>217</v>
      </c>
      <c r="K12" s="14" t="s">
        <v>54</v>
      </c>
      <c r="L12" s="14" t="s">
        <v>55</v>
      </c>
      <c r="M12" s="14" t="s">
        <v>64</v>
      </c>
      <c r="N12" s="14" t="s">
        <v>88</v>
      </c>
    </row>
    <row r="13" spans="1:14" ht="13.5">
      <c r="A13">
        <v>34</v>
      </c>
      <c r="B13" s="14">
        <v>12</v>
      </c>
      <c r="C13" s="14">
        <v>12</v>
      </c>
      <c r="D13">
        <v>19</v>
      </c>
      <c r="E13" t="s">
        <v>183</v>
      </c>
      <c r="F13" s="55">
        <v>12</v>
      </c>
      <c r="G13" s="14" t="s">
        <v>101</v>
      </c>
      <c r="H13" s="54" t="s">
        <v>218</v>
      </c>
      <c r="K13" s="14" t="s">
        <v>56</v>
      </c>
      <c r="L13" s="14" t="s">
        <v>57</v>
      </c>
      <c r="M13" s="14" t="s">
        <v>89</v>
      </c>
      <c r="N13" s="14" t="s">
        <v>90</v>
      </c>
    </row>
    <row r="14" spans="3:12" ht="13.5">
      <c r="C14" s="14">
        <v>13</v>
      </c>
      <c r="D14">
        <v>20</v>
      </c>
      <c r="E14" t="s">
        <v>184</v>
      </c>
      <c r="F14" s="55">
        <v>13</v>
      </c>
      <c r="G14" s="14" t="s">
        <v>102</v>
      </c>
      <c r="H14" s="54" t="s">
        <v>219</v>
      </c>
      <c r="K14" s="14" t="s">
        <v>58</v>
      </c>
      <c r="L14" s="14" t="s">
        <v>59</v>
      </c>
    </row>
    <row r="15" spans="3:12" ht="13.5">
      <c r="C15" s="14">
        <v>14</v>
      </c>
      <c r="D15">
        <v>21</v>
      </c>
      <c r="E15" t="s">
        <v>185</v>
      </c>
      <c r="F15" s="55">
        <v>14</v>
      </c>
      <c r="G15" s="14" t="s">
        <v>103</v>
      </c>
      <c r="H15" s="54" t="s">
        <v>220</v>
      </c>
      <c r="K15" s="14" t="s">
        <v>60</v>
      </c>
      <c r="L15" s="14" t="s">
        <v>61</v>
      </c>
    </row>
    <row r="16" spans="3:12" ht="13.5">
      <c r="C16" s="14">
        <v>15</v>
      </c>
      <c r="D16">
        <v>22</v>
      </c>
      <c r="E16" t="s">
        <v>186</v>
      </c>
      <c r="F16" s="55">
        <v>15</v>
      </c>
      <c r="G16" s="14" t="s">
        <v>104</v>
      </c>
      <c r="H16" s="54" t="s">
        <v>221</v>
      </c>
      <c r="K16" s="14" t="s">
        <v>62</v>
      </c>
      <c r="L16" s="14" t="s">
        <v>63</v>
      </c>
    </row>
    <row r="17" spans="3:12" ht="13.5">
      <c r="C17" s="14">
        <v>16</v>
      </c>
      <c r="E17" t="s">
        <v>187</v>
      </c>
      <c r="F17" s="55">
        <v>16</v>
      </c>
      <c r="G17" s="14" t="s">
        <v>105</v>
      </c>
      <c r="H17" s="54" t="s">
        <v>222</v>
      </c>
      <c r="K17" s="14" t="s">
        <v>64</v>
      </c>
      <c r="L17" s="14" t="s">
        <v>65</v>
      </c>
    </row>
    <row r="18" spans="3:12" ht="13.5">
      <c r="C18" s="14">
        <v>17</v>
      </c>
      <c r="E18" t="s">
        <v>188</v>
      </c>
      <c r="F18" s="55">
        <v>17</v>
      </c>
      <c r="G18" s="14" t="s">
        <v>106</v>
      </c>
      <c r="H18" s="54" t="s">
        <v>223</v>
      </c>
      <c r="K18" s="14" t="s">
        <v>66</v>
      </c>
      <c r="L18" s="14" t="s">
        <v>67</v>
      </c>
    </row>
    <row r="19" spans="3:12" ht="13.5">
      <c r="C19" s="14">
        <v>18</v>
      </c>
      <c r="E19" t="s">
        <v>189</v>
      </c>
      <c r="F19" s="55">
        <v>18</v>
      </c>
      <c r="G19" s="14" t="s">
        <v>107</v>
      </c>
      <c r="H19" s="54" t="s">
        <v>224</v>
      </c>
      <c r="K19" s="14" t="s">
        <v>68</v>
      </c>
      <c r="L19" s="14" t="s">
        <v>69</v>
      </c>
    </row>
    <row r="20" spans="3:12" ht="13.5">
      <c r="C20" s="14">
        <v>19</v>
      </c>
      <c r="E20" t="s">
        <v>190</v>
      </c>
      <c r="F20" s="55">
        <v>19</v>
      </c>
      <c r="G20" s="14" t="s">
        <v>108</v>
      </c>
      <c r="H20" s="54" t="s">
        <v>225</v>
      </c>
      <c r="K20" s="14" t="s">
        <v>70</v>
      </c>
      <c r="L20" s="14" t="s">
        <v>71</v>
      </c>
    </row>
    <row r="21" spans="3:8" ht="13.5">
      <c r="C21" s="14">
        <v>20</v>
      </c>
      <c r="E21" t="s">
        <v>191</v>
      </c>
      <c r="F21" s="55">
        <v>20</v>
      </c>
      <c r="G21" s="14" t="s">
        <v>109</v>
      </c>
      <c r="H21" s="54" t="s">
        <v>226</v>
      </c>
    </row>
    <row r="22" spans="3:8" ht="13.5">
      <c r="C22" s="14">
        <v>21</v>
      </c>
      <c r="F22" s="55">
        <v>21</v>
      </c>
      <c r="G22" s="14" t="s">
        <v>110</v>
      </c>
      <c r="H22" s="54" t="s">
        <v>227</v>
      </c>
    </row>
    <row r="23" spans="3:8" ht="13.5">
      <c r="C23" s="14">
        <v>22</v>
      </c>
      <c r="F23" s="55">
        <v>22</v>
      </c>
      <c r="G23" s="14" t="s">
        <v>111</v>
      </c>
      <c r="H23" s="54" t="s">
        <v>228</v>
      </c>
    </row>
    <row r="24" spans="3:8" ht="13.5">
      <c r="C24" s="14">
        <v>23</v>
      </c>
      <c r="F24" s="55">
        <v>23</v>
      </c>
      <c r="G24" s="14" t="s">
        <v>112</v>
      </c>
      <c r="H24" s="54" t="s">
        <v>229</v>
      </c>
    </row>
    <row r="25" spans="3:8" ht="13.5">
      <c r="C25" s="14">
        <v>24</v>
      </c>
      <c r="F25" s="55">
        <v>24</v>
      </c>
      <c r="G25" s="14" t="s">
        <v>113</v>
      </c>
      <c r="H25" s="54" t="s">
        <v>230</v>
      </c>
    </row>
    <row r="26" spans="3:8" ht="13.5">
      <c r="C26" s="14">
        <v>25</v>
      </c>
      <c r="F26" s="55">
        <v>25</v>
      </c>
      <c r="G26" s="14" t="s">
        <v>114</v>
      </c>
      <c r="H26" s="54" t="s">
        <v>231</v>
      </c>
    </row>
    <row r="27" spans="3:8" ht="13.5">
      <c r="C27" s="14">
        <v>26</v>
      </c>
      <c r="F27" s="55">
        <v>26</v>
      </c>
      <c r="G27" s="14" t="s">
        <v>115</v>
      </c>
      <c r="H27" s="54" t="s">
        <v>232</v>
      </c>
    </row>
    <row r="28" spans="3:8" ht="13.5">
      <c r="C28" s="14">
        <v>27</v>
      </c>
      <c r="F28" s="55">
        <v>27</v>
      </c>
      <c r="G28" s="14" t="s">
        <v>116</v>
      </c>
      <c r="H28" s="54" t="s">
        <v>233</v>
      </c>
    </row>
    <row r="29" spans="3:8" ht="13.5">
      <c r="C29" s="14">
        <v>28</v>
      </c>
      <c r="F29" s="55">
        <v>28</v>
      </c>
      <c r="G29" s="14" t="s">
        <v>117</v>
      </c>
      <c r="H29" s="54" t="s">
        <v>234</v>
      </c>
    </row>
    <row r="30" spans="3:8" ht="13.5">
      <c r="C30" s="14">
        <v>29</v>
      </c>
      <c r="F30" s="55">
        <v>29</v>
      </c>
      <c r="G30" s="14" t="s">
        <v>118</v>
      </c>
      <c r="H30" s="54" t="s">
        <v>235</v>
      </c>
    </row>
    <row r="31" spans="3:8" ht="13.5">
      <c r="C31" s="14">
        <v>30</v>
      </c>
      <c r="F31" s="55">
        <v>30</v>
      </c>
      <c r="G31" s="14" t="s">
        <v>144</v>
      </c>
      <c r="H31" s="54" t="s">
        <v>236</v>
      </c>
    </row>
    <row r="32" spans="3:8" ht="13.5">
      <c r="C32" s="14">
        <v>31</v>
      </c>
      <c r="F32" s="55">
        <v>31</v>
      </c>
      <c r="G32" s="14" t="s">
        <v>119</v>
      </c>
      <c r="H32" s="54" t="s">
        <v>237</v>
      </c>
    </row>
    <row r="33" spans="6:8" ht="13.5">
      <c r="F33" s="55">
        <v>32</v>
      </c>
      <c r="G33" s="14" t="s">
        <v>120</v>
      </c>
      <c r="H33" s="54" t="s">
        <v>238</v>
      </c>
    </row>
    <row r="34" spans="6:8" ht="13.5">
      <c r="F34" s="55">
        <v>33</v>
      </c>
      <c r="G34" s="14" t="s">
        <v>121</v>
      </c>
      <c r="H34" s="54" t="s">
        <v>239</v>
      </c>
    </row>
    <row r="35" spans="6:8" ht="13.5">
      <c r="F35" s="55">
        <v>34</v>
      </c>
      <c r="G35" s="14" t="s">
        <v>122</v>
      </c>
      <c r="H35" s="54" t="s">
        <v>240</v>
      </c>
    </row>
    <row r="36" spans="6:8" ht="13.5">
      <c r="F36" s="55">
        <v>35</v>
      </c>
      <c r="G36" s="14" t="s">
        <v>123</v>
      </c>
      <c r="H36" s="54" t="s">
        <v>241</v>
      </c>
    </row>
    <row r="37" spans="6:8" ht="13.5">
      <c r="F37" s="55">
        <v>36</v>
      </c>
      <c r="G37" s="14" t="s">
        <v>124</v>
      </c>
      <c r="H37" s="54" t="s">
        <v>242</v>
      </c>
    </row>
    <row r="38" spans="6:8" ht="13.5">
      <c r="F38" s="55">
        <v>37</v>
      </c>
      <c r="G38" s="14" t="s">
        <v>125</v>
      </c>
      <c r="H38" s="54" t="s">
        <v>243</v>
      </c>
    </row>
    <row r="39" spans="6:8" ht="13.5">
      <c r="F39" s="55">
        <v>38</v>
      </c>
      <c r="G39" s="14" t="s">
        <v>126</v>
      </c>
      <c r="H39" s="54" t="s">
        <v>244</v>
      </c>
    </row>
    <row r="40" spans="6:8" ht="13.5">
      <c r="F40" s="55">
        <v>39</v>
      </c>
      <c r="G40" s="14" t="s">
        <v>127</v>
      </c>
      <c r="H40" s="54" t="s">
        <v>245</v>
      </c>
    </row>
    <row r="41" spans="6:8" ht="13.5">
      <c r="F41" s="55">
        <v>40</v>
      </c>
      <c r="G41" s="14" t="s">
        <v>128</v>
      </c>
      <c r="H41" s="54" t="s">
        <v>246</v>
      </c>
    </row>
    <row r="42" spans="6:8" ht="13.5">
      <c r="F42" s="55">
        <v>41</v>
      </c>
      <c r="G42" s="14" t="s">
        <v>129</v>
      </c>
      <c r="H42" s="54" t="s">
        <v>247</v>
      </c>
    </row>
    <row r="43" spans="6:8" ht="13.5">
      <c r="F43" s="55">
        <v>42</v>
      </c>
      <c r="G43" s="14" t="s">
        <v>130</v>
      </c>
      <c r="H43" s="54" t="s">
        <v>248</v>
      </c>
    </row>
    <row r="44" spans="6:8" ht="13.5">
      <c r="F44" s="55">
        <v>43</v>
      </c>
      <c r="G44" s="14" t="s">
        <v>131</v>
      </c>
      <c r="H44" s="54" t="s">
        <v>249</v>
      </c>
    </row>
    <row r="45" spans="6:8" ht="13.5">
      <c r="F45" s="55">
        <v>44</v>
      </c>
      <c r="G45" s="14" t="s">
        <v>132</v>
      </c>
      <c r="H45" s="54" t="s">
        <v>250</v>
      </c>
    </row>
    <row r="46" spans="6:8" ht="13.5">
      <c r="F46" s="55">
        <v>45</v>
      </c>
      <c r="G46" s="14" t="s">
        <v>133</v>
      </c>
      <c r="H46" s="54" t="s">
        <v>251</v>
      </c>
    </row>
    <row r="47" spans="6:8" ht="13.5">
      <c r="F47" s="55">
        <v>46</v>
      </c>
      <c r="G47" s="14" t="s">
        <v>134</v>
      </c>
      <c r="H47" s="54" t="s">
        <v>252</v>
      </c>
    </row>
    <row r="48" spans="6:8" ht="13.5">
      <c r="F48" s="55">
        <v>47</v>
      </c>
      <c r="G48" s="14" t="s">
        <v>135</v>
      </c>
      <c r="H48" s="54" t="s">
        <v>253</v>
      </c>
    </row>
    <row r="49" spans="6:8" ht="13.5">
      <c r="F49" s="55">
        <v>48</v>
      </c>
      <c r="G49" s="14" t="s">
        <v>136</v>
      </c>
      <c r="H49" s="54"/>
    </row>
    <row r="50" spans="6:8" ht="13.5">
      <c r="F50" s="55">
        <v>49</v>
      </c>
      <c r="G50" s="14" t="s">
        <v>137</v>
      </c>
      <c r="H50" s="54"/>
    </row>
    <row r="51" spans="6:8" ht="13.5">
      <c r="F51" s="55">
        <v>50</v>
      </c>
      <c r="G51" s="14" t="s">
        <v>145</v>
      </c>
      <c r="H51" s="54"/>
    </row>
    <row r="52" spans="6:8" ht="13.5">
      <c r="F52" s="55">
        <v>51</v>
      </c>
      <c r="G52" s="14" t="s">
        <v>146</v>
      </c>
      <c r="H52" s="54"/>
    </row>
    <row r="53" spans="6:8" ht="13.5">
      <c r="F53" s="55">
        <v>52</v>
      </c>
      <c r="G53" s="14" t="s">
        <v>147</v>
      </c>
      <c r="H53" s="54"/>
    </row>
    <row r="54" spans="6:8" ht="13.5">
      <c r="F54" s="55">
        <v>53</v>
      </c>
      <c r="G54" s="14" t="s">
        <v>138</v>
      </c>
      <c r="H54" s="54"/>
    </row>
    <row r="55" spans="6:8" ht="13.5">
      <c r="F55" s="55">
        <v>54</v>
      </c>
      <c r="G55" s="14" t="s">
        <v>139</v>
      </c>
      <c r="H55" s="54"/>
    </row>
    <row r="56" spans="6:8" ht="13.5">
      <c r="F56" s="55">
        <v>55</v>
      </c>
      <c r="G56" s="14" t="s">
        <v>140</v>
      </c>
      <c r="H56" s="54"/>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dc:creator>
  <cp:keywords/>
  <dc:description/>
  <cp:lastModifiedBy>国立青少年教育振興機構</cp:lastModifiedBy>
  <cp:lastPrinted>2010-06-30T12:29:31Z</cp:lastPrinted>
  <dcterms:created xsi:type="dcterms:W3CDTF">2009-09-01T00:30:34Z</dcterms:created>
  <dcterms:modified xsi:type="dcterms:W3CDTF">2014-07-03T02:02:33Z</dcterms:modified>
  <cp:category/>
  <cp:version/>
  <cp:contentType/>
  <cp:contentStatus/>
</cp:coreProperties>
</file>